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6 год\1_Протоколы заседаний Комиссии\1_К протоколу от 30.01.2026 № 1\Дополнительное соглашение\"/>
    </mc:Choice>
  </mc:AlternateContent>
  <bookViews>
    <workbookView xWindow="0" yWindow="0" windowWidth="20520" windowHeight="12045"/>
  </bookViews>
  <sheets>
    <sheet name="Таблица 1" sheetId="3" r:id="rId1"/>
    <sheet name="Таблица 2" sheetId="4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hrugthur">#REF!</definedName>
    <definedName name="Z_02D21321_6562_458E_9F75_E22DD4954AE3_.wvu.PrintArea" localSheetId="1" hidden="1">'Таблица 2'!$B$4:$B$6</definedName>
    <definedName name="Z_1B39E29B_71E4_44E3_BE3D_6B35B0B9115A_.wvu.Cols" localSheetId="0" hidden="1">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1'!#REF!,'Таблица 1'!#REF!</definedName>
    <definedName name="Z_1B39E29B_71E4_44E3_BE3D_6B35B0B9115A_.wvu.PrintArea" localSheetId="0" hidden="1">'Таблица 1'!$B$6:$B$8</definedName>
    <definedName name="Z_1B39E29B_71E4_44E3_BE3D_6B35B0B9115A_.wvu.PrintArea" localSheetId="1" hidden="1">'Таблица 2'!$B$4:$B$6</definedName>
    <definedName name="Z_2843CBBE_FDC6_48B9_92E1_3D90B6895359_.wvu.PrintArea" localSheetId="1" hidden="1">'Таблица 2'!$B$4:$B$6</definedName>
    <definedName name="Z_67E3B419_CA51_40DB_9711_C377D37CDE77_.wvu.PrintArea" localSheetId="0" hidden="1">'Таблица 1'!$B$6:$B$8</definedName>
    <definedName name="Z_67E3B419_CA51_40DB_9711_C377D37CDE77_.wvu.PrintArea" localSheetId="1" hidden="1">'Таблица 2'!$B$4:$B$6</definedName>
    <definedName name="Z_68C5E484_29C4_4FF8_B876_B61B808CAE42_.wvu.PrintArea" localSheetId="0" hidden="1">'Таблица 1'!$B$6:$B$8</definedName>
    <definedName name="Z_68C5E484_29C4_4FF8_B876_B61B808CAE42_.wvu.PrintArea" localSheetId="1" hidden="1">'Таблица 2'!$B$4:$B$6</definedName>
    <definedName name="Z_68C5E484_29C4_4FF8_B876_B61B808CAE42_.wvu.Rows" localSheetId="0" hidden="1">'Таблица 1'!$4:$5</definedName>
    <definedName name="Z_68C5E484_29C4_4FF8_B876_B61B808CAE42_.wvu.Rows" localSheetId="1" hidden="1">'Таблица 2'!$1:$4</definedName>
    <definedName name="Z_7EF680E8_8B87_4A98_87F8_DE3807A74EA9_.wvu.PrintArea" localSheetId="1" hidden="1">'Таблица 2'!$B$4:$B$6</definedName>
    <definedName name="Z_936B147B_6A01_4D04_8484_D48177E9CD07_.wvu.PrintArea" localSheetId="0" hidden="1">'Таблица 1'!$B$6:$B$8</definedName>
    <definedName name="Z_936B147B_6A01_4D04_8484_D48177E9CD07_.wvu.Rows" localSheetId="0" hidden="1">'Таблица 1'!$5:$5</definedName>
    <definedName name="Z_A3703DC6_3860_4D9F_A8F5_AF3D70AEB887_.wvu.PrintArea" localSheetId="1" hidden="1">'Таблица 2'!$B$4:$B$6</definedName>
    <definedName name="Z_A3703DC6_3860_4D9F_A8F5_AF3D70AEB887_.wvu.Rows" localSheetId="1" hidden="1">'Таблица 2'!$4:$5</definedName>
    <definedName name="Z_D856FBD2_6350_4D3A_A97C_2155767CB516_.wvu.PrintArea" localSheetId="0" hidden="1">'Таблица 1'!$B$6:$B$8</definedName>
    <definedName name="Z_D856FBD2_6350_4D3A_A97C_2155767CB516_.wvu.PrintArea" localSheetId="1" hidden="1">'Таблица 2'!$B$4:$B$6</definedName>
    <definedName name="Z_F6C358CD_E25E_40E5_8465_35C3FFA79E27_.wvu.PrintArea" localSheetId="0" hidden="1">'Таблица 1'!$B$6:$B$8</definedName>
    <definedName name="Z_F6C358CD_E25E_40E5_8465_35C3FFA79E27_.wvu.Rows" localSheetId="0" hidden="1">'Таблица 1'!$5:$5</definedName>
    <definedName name="_xlnm.Print_Titles" localSheetId="0">'Таблица 1'!$A:$B</definedName>
    <definedName name="_xlnm.Print_Titles" localSheetId="1">'Таблица 2'!$A:$B</definedName>
    <definedName name="_xlnm.Print_Area" localSheetId="0">'Таблица 1'!$A$4:$BD$51</definedName>
    <definedName name="_xlnm.Print_Area" localSheetId="1">'Таблица 2'!$A$1:$BL$48</definedName>
  </definedNames>
  <calcPr calcId="162913"/>
  <customWorkbookViews>
    <customWorkbookView name="S R. T - Личное представление" guid="{1B39E29B-71E4-44E3-BE3D-6B35B0B9115A}" mergeInterval="0" personalView="1" maximized="1" xWindow="-8" yWindow="-8" windowWidth="1936" windowHeight="1056" activeSheetId="1"/>
    <customWorkbookView name="Z I. O - Личное представление" guid="{D856FBD2-6350-4D3A-A97C-2155767CB516}" mergeInterval="0" personalView="1" xWindow="4" windowWidth="1056" windowHeight="1022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11" i="4" l="1"/>
  <c r="BN11" i="4"/>
  <c r="BM12" i="4"/>
  <c r="BN12" i="4"/>
  <c r="BM13" i="4"/>
  <c r="BN13" i="4"/>
  <c r="BM14" i="4"/>
  <c r="BN14" i="4"/>
  <c r="BM15" i="4"/>
  <c r="BN15" i="4"/>
  <c r="BM16" i="4"/>
  <c r="BN16" i="4"/>
  <c r="BM17" i="4"/>
  <c r="BN17" i="4"/>
  <c r="BM18" i="4"/>
  <c r="BN18" i="4"/>
  <c r="BM19" i="4"/>
  <c r="BN19" i="4"/>
  <c r="BM20" i="4"/>
  <c r="BN20" i="4"/>
  <c r="BM21" i="4"/>
  <c r="BN21" i="4"/>
  <c r="BM22" i="4"/>
  <c r="BN22" i="4"/>
  <c r="BM23" i="4"/>
  <c r="BN23" i="4"/>
  <c r="BM24" i="4"/>
  <c r="BN24" i="4"/>
  <c r="BM25" i="4"/>
  <c r="BN25" i="4"/>
  <c r="BM26" i="4"/>
  <c r="BN26" i="4"/>
  <c r="BM27" i="4"/>
  <c r="BN27" i="4"/>
  <c r="BM28" i="4"/>
  <c r="BN28" i="4"/>
  <c r="BM29" i="4"/>
  <c r="BN29" i="4"/>
  <c r="BM30" i="4"/>
  <c r="BN30" i="4"/>
  <c r="BM31" i="4"/>
  <c r="BN31" i="4"/>
  <c r="BM32" i="4"/>
  <c r="BN32" i="4"/>
  <c r="BM33" i="4"/>
  <c r="BN33" i="4"/>
  <c r="BM34" i="4"/>
  <c r="BN34" i="4"/>
  <c r="BM35" i="4"/>
  <c r="BN35" i="4"/>
  <c r="BM36" i="4"/>
  <c r="BN36" i="4"/>
  <c r="BM37" i="4"/>
  <c r="BN37" i="4"/>
  <c r="BM38" i="4"/>
  <c r="BN38" i="4"/>
  <c r="BM39" i="4"/>
  <c r="BN39" i="4"/>
  <c r="BM40" i="4"/>
  <c r="BN40" i="4"/>
  <c r="BM41" i="4"/>
  <c r="BN41" i="4"/>
  <c r="BM42" i="4"/>
  <c r="BN42" i="4"/>
  <c r="BM43" i="4"/>
  <c r="BN43" i="4"/>
  <c r="BM44" i="4"/>
  <c r="BN44" i="4"/>
  <c r="BM45" i="4"/>
  <c r="BN45" i="4"/>
  <c r="BM46" i="4"/>
  <c r="BN46" i="4"/>
  <c r="BM47" i="4"/>
  <c r="BN47" i="4"/>
  <c r="BN10" i="4"/>
  <c r="BM10" i="4"/>
  <c r="AK48" i="4"/>
  <c r="Q48" i="4"/>
  <c r="BN48" i="4" l="1"/>
  <c r="BM48" i="4"/>
  <c r="L48" i="4"/>
  <c r="K48" i="4"/>
  <c r="BA48" i="4" l="1"/>
  <c r="AY48" i="4" l="1"/>
  <c r="BC12" i="3" l="1"/>
  <c r="BD12" i="3"/>
  <c r="BC13" i="3"/>
  <c r="BC14" i="3"/>
  <c r="BD14" i="3"/>
  <c r="BC15" i="3"/>
  <c r="BD15" i="3"/>
  <c r="BC16" i="3"/>
  <c r="BD16" i="3"/>
  <c r="BC17" i="3"/>
  <c r="BD17" i="3"/>
  <c r="BC18" i="3"/>
  <c r="BD18" i="3"/>
  <c r="BC19" i="3"/>
  <c r="BD19" i="3"/>
  <c r="BC20" i="3"/>
  <c r="BD20" i="3"/>
  <c r="BC21" i="3"/>
  <c r="BD21" i="3"/>
  <c r="BC22" i="3"/>
  <c r="BD22" i="3"/>
  <c r="BC23" i="3"/>
  <c r="BD23" i="3"/>
  <c r="BC24" i="3"/>
  <c r="BD24" i="3"/>
  <c r="BC25" i="3"/>
  <c r="BC26" i="3"/>
  <c r="BC27" i="3"/>
  <c r="BD27" i="3"/>
  <c r="BC28" i="3"/>
  <c r="BD28" i="3"/>
  <c r="BC29" i="3"/>
  <c r="BD29" i="3"/>
  <c r="BC30" i="3"/>
  <c r="BD30" i="3"/>
  <c r="BC31" i="3"/>
  <c r="BD31" i="3"/>
  <c r="BC32" i="3"/>
  <c r="BD32" i="3"/>
  <c r="BC33" i="3"/>
  <c r="BD33" i="3"/>
  <c r="BC34" i="3"/>
  <c r="BD34" i="3"/>
  <c r="BC35" i="3"/>
  <c r="BD35" i="3"/>
  <c r="BC36" i="3"/>
  <c r="BD36" i="3"/>
  <c r="BC37" i="3"/>
  <c r="BD37" i="3"/>
  <c r="BC38" i="3"/>
  <c r="BD38" i="3"/>
  <c r="BC39" i="3"/>
  <c r="BD39" i="3"/>
  <c r="BC40" i="3"/>
  <c r="BD40" i="3"/>
  <c r="BC41" i="3"/>
  <c r="BD41" i="3"/>
  <c r="BC42" i="3"/>
  <c r="BC43" i="3"/>
  <c r="BD43" i="3"/>
  <c r="BC44" i="3"/>
  <c r="BD44" i="3"/>
  <c r="BC45" i="3"/>
  <c r="BD45" i="3"/>
  <c r="BC46" i="3"/>
  <c r="BC47" i="3"/>
  <c r="BD47" i="3"/>
  <c r="BC48" i="3"/>
  <c r="BD48" i="3"/>
  <c r="BC49" i="3"/>
  <c r="BD49" i="3"/>
  <c r="BC50" i="3"/>
  <c r="BD50" i="3"/>
  <c r="BD11" i="3"/>
  <c r="BC11" i="3"/>
  <c r="BC51" i="3" l="1"/>
  <c r="AU51" i="3"/>
  <c r="AX51" i="3" l="1"/>
  <c r="AW51" i="3"/>
  <c r="AV51" i="3"/>
  <c r="AE48" i="4" l="1"/>
  <c r="AM48" i="4"/>
  <c r="AQ48" i="4"/>
  <c r="AW48" i="4"/>
  <c r="BA51" i="3" l="1"/>
  <c r="AY51" i="3"/>
  <c r="C51" i="3"/>
  <c r="BK48" i="4" l="1"/>
  <c r="BB51" i="3"/>
  <c r="AZ51" i="3"/>
  <c r="BD25" i="3"/>
  <c r="BG48" i="4" l="1"/>
  <c r="BE48" i="4" l="1"/>
  <c r="BI48" i="4"/>
  <c r="BJ48" i="4"/>
  <c r="BH48" i="4"/>
  <c r="BF48" i="4"/>
  <c r="AJ48" i="4" l="1"/>
  <c r="AV48" i="4" l="1"/>
  <c r="AU48" i="4"/>
  <c r="V48" i="4"/>
  <c r="U48" i="4"/>
  <c r="AT51" i="3"/>
  <c r="AS51" i="3"/>
  <c r="AL51" i="3"/>
  <c r="AK51" i="3"/>
  <c r="H51" i="3"/>
  <c r="G51" i="3"/>
  <c r="AI51" i="3"/>
  <c r="V51" i="3"/>
  <c r="M48" i="4" l="1"/>
  <c r="I48" i="4"/>
  <c r="BD13" i="3"/>
  <c r="BD46" i="3"/>
  <c r="BD26" i="3"/>
  <c r="BD42" i="3"/>
  <c r="X51" i="3"/>
  <c r="AJ51" i="3"/>
  <c r="AO51" i="3"/>
  <c r="AQ51" i="3"/>
  <c r="AH48" i="4"/>
  <c r="U51" i="3"/>
  <c r="AR51" i="3"/>
  <c r="AP51" i="3"/>
  <c r="O48" i="4"/>
  <c r="BD48" i="4"/>
  <c r="P48" i="4"/>
  <c r="W48" i="4"/>
  <c r="S48" i="4"/>
  <c r="T48" i="4"/>
  <c r="X48" i="4"/>
  <c r="AO48" i="4"/>
  <c r="AP48" i="4"/>
  <c r="BC48" i="4"/>
  <c r="BD51" i="3" l="1"/>
  <c r="G48" i="4"/>
  <c r="AS48" i="4"/>
  <c r="F48" i="4"/>
  <c r="D48" i="4"/>
  <c r="AI48" i="4"/>
  <c r="F51" i="3"/>
  <c r="AL48" i="4" l="1"/>
  <c r="R48" i="4"/>
  <c r="AF48" i="4"/>
  <c r="N48" i="4"/>
  <c r="R51" i="3"/>
  <c r="P51" i="3"/>
  <c r="M51" i="3"/>
  <c r="K51" i="3"/>
  <c r="L51" i="3"/>
  <c r="D51" i="3"/>
  <c r="AG48" i="4"/>
  <c r="S51" i="3"/>
  <c r="T51" i="3"/>
  <c r="J51" i="3"/>
  <c r="BL48" i="4" l="1"/>
  <c r="BB48" i="4"/>
  <c r="AZ48" i="4"/>
  <c r="AX48" i="4"/>
  <c r="AT48" i="4"/>
  <c r="AR48" i="4"/>
  <c r="AN48" i="4"/>
  <c r="AD48" i="4"/>
  <c r="AC48" i="4"/>
  <c r="AA48" i="4"/>
  <c r="Z48" i="4"/>
  <c r="J48" i="4"/>
  <c r="H48" i="4"/>
  <c r="AG51" i="3"/>
  <c r="N51" i="3"/>
  <c r="E51" i="3"/>
  <c r="W51" i="3"/>
  <c r="Y48" i="4" l="1"/>
  <c r="AB48" i="4"/>
  <c r="E48" i="4"/>
  <c r="C48" i="4"/>
  <c r="AC51" i="3"/>
  <c r="AE51" i="3"/>
  <c r="AA51" i="3"/>
  <c r="Y51" i="3"/>
  <c r="Q51" i="3"/>
  <c r="O51" i="3"/>
  <c r="AN51" i="3" l="1"/>
  <c r="AH51" i="3"/>
  <c r="AD51" i="3"/>
  <c r="AF51" i="3"/>
  <c r="I51" i="3"/>
  <c r="AM51" i="3" l="1"/>
  <c r="AB51" i="3"/>
  <c r="Z51" i="3"/>
</calcChain>
</file>

<file path=xl/sharedStrings.xml><?xml version="1.0" encoding="utf-8"?>
<sst xmlns="http://schemas.openxmlformats.org/spreadsheetml/2006/main" count="269" uniqueCount="98">
  <si>
    <t>Таблица 2</t>
  </si>
  <si>
    <t xml:space="preserve"> Код профиля 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</si>
  <si>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</si>
  <si>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</si>
  <si>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</si>
  <si>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</si>
  <si>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</si>
  <si>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</si>
  <si>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</si>
  <si>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</si>
  <si>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</si>
  <si>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</si>
  <si>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</si>
  <si>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</si>
  <si>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ГАУЗ "РЦ ВМТ" МЗ КБР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</si>
  <si>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</si>
  <si>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</si>
  <si>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</si>
  <si>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</si>
  <si>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</si>
  <si>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</si>
  <si>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центр" Минздрава 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</si>
  <si>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</si>
  <si>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</si>
  <si>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</si>
  <si>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</si>
  <si>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ООО "Центр ЭКО"</t>
  </si>
  <si>
    <t>ООО "СКНЦ"</t>
  </si>
  <si>
    <t>ООО "Диализ Нальчик"</t>
  </si>
  <si>
    <t>ООО "Нефролайн-Нальчик"</t>
  </si>
  <si>
    <t>Итого</t>
  </si>
  <si>
    <t>руб.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</si>
  <si>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</si>
  <si>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</si>
  <si>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</si>
  <si>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</si>
  <si>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</si>
  <si>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</si>
  <si>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</si>
  <si>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</si>
  <si>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</si>
  <si>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</si>
  <si>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</si>
  <si>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</si>
  <si>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</si>
  <si>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</si>
  <si>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</si>
  <si>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</si>
  <si>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</si>
  <si>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</si>
  <si>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</si>
  <si>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</si>
  <si>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</si>
  <si>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</si>
  <si>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</si>
  <si>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</si>
  <si>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</si>
  <si>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</si>
  <si>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</si>
  <si>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</si>
  <si>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</si>
  <si>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</si>
  <si>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</si>
  <si>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</si>
  <si>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</si>
  <si>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</si>
  <si>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</si>
  <si>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Таблица 1</t>
  </si>
  <si>
    <t>Код профиля</t>
  </si>
  <si>
    <t>ГАУЗ "РЦ ВМТ" Минздрава КБР</t>
  </si>
  <si>
    <t>ГБУЗ "ГКБ № 2"</t>
  </si>
  <si>
    <t>ГБУЗ "Республиканский детский реабилитационный  центр" Минздрава КБР</t>
  </si>
  <si>
    <t>ГБУЗ "Кожно-венерологический диспансер" Минздрава КБР</t>
  </si>
  <si>
    <t>Акушерское дело</t>
  </si>
  <si>
    <t>Инфекционные болезни</t>
  </si>
  <si>
    <t>ИТОГО</t>
  </si>
  <si>
    <t>Сердечно-сосудистая хирургия, всего, в том числе:</t>
  </si>
  <si>
    <t>Инфекционные болезни, всего, в том числе:</t>
  </si>
  <si>
    <t xml:space="preserve">   гепатит С</t>
  </si>
  <si>
    <t>ГАУЗ "Хирургический центр" Минздрава КБР</t>
  </si>
  <si>
    <t xml:space="preserve">   инфекционные болезни по иным КСГ</t>
  </si>
  <si>
    <t>cердечно-сосудистая хирургия по иным КСГ</t>
  </si>
  <si>
    <t>сл./госп.</t>
  </si>
  <si>
    <t>сл./леч.</t>
  </si>
  <si>
    <t>стентирование или эндартерэктомия</t>
  </si>
  <si>
    <t>стентирование коронарных артерий</t>
  </si>
  <si>
    <t xml:space="preserve">Скорая медицинская помощь </t>
  </si>
  <si>
    <t xml:space="preserve">Распределение объемов предоставления и финансового обеспечения медицинской помощи в условиях круглосуточного стационара по профилям медицинской помощи на 2026 год </t>
  </si>
  <si>
    <t>к Тарифному соглашению на 2026 год от 30.12.2025</t>
  </si>
  <si>
    <t>имплантация частотно-адаптированного кардиостимулятора взрослым</t>
  </si>
  <si>
    <t xml:space="preserve">ООО Клиника "ЛЕНАР" </t>
  </si>
  <si>
    <t xml:space="preserve">ООО "СК НПЦ" </t>
  </si>
  <si>
    <t>ООО "Центральная поликлиника"</t>
  </si>
  <si>
    <t>ООО "Санаторий "Долинск"</t>
  </si>
  <si>
    <t>Приложение 27</t>
  </si>
  <si>
    <t>Распределение объемов предоставления и финансового обеспечения медицинской помощи в условиях дневного стационара по профилям медицинской помощи на 2026 год</t>
  </si>
  <si>
    <t>Приложение 14</t>
  </si>
  <si>
    <t>к Дополнительному соглашению от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</si>
</sst>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_ ;[Red]\-#,##0\ "/>
    <numFmt numFmtId="166" formatCode="#,##0.000000"/>
    <numFmt numFmtId="167" formatCode="#,##0.0000000"/>
    <numFmt numFmtId="168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1" fillId="0" borderId="0"/>
  </cellStyleXfs>
  <cellXfs count="93">
    <xf numFmtId="0" fontId="0" fillId="0" borderId="0" xfId="0"/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 wrapText="1"/>
    </xf>
    <xf numFmtId="3" fontId="2" fillId="0" borderId="0" xfId="2" applyNumberFormat="1" applyFont="1" applyFill="1" applyProtection="1"/>
    <xf numFmtId="4" fontId="2" fillId="0" borderId="0" xfId="2" applyNumberFormat="1" applyFont="1" applyFill="1" applyProtection="1"/>
    <xf numFmtId="3" fontId="2" fillId="0" borderId="0" xfId="1" applyNumberFormat="1" applyFont="1" applyFill="1"/>
    <xf numFmtId="3" fontId="2" fillId="0" borderId="0" xfId="2" applyNumberFormat="1" applyFont="1" applyFill="1" applyAlignment="1"/>
    <xf numFmtId="4" fontId="2" fillId="0" borderId="0" xfId="2" applyNumberFormat="1" applyFont="1" applyFill="1" applyAlignment="1"/>
    <xf numFmtId="3" fontId="4" fillId="0" borderId="0" xfId="1" applyNumberFormat="1" applyFont="1" applyFill="1" applyAlignment="1">
      <alignment horizontal="center" wrapText="1"/>
    </xf>
    <xf numFmtId="3" fontId="2" fillId="0" borderId="0" xfId="1" applyNumberFormat="1" applyFont="1" applyFill="1" applyAlignment="1">
      <alignment horizontal="left"/>
    </xf>
    <xf numFmtId="3" fontId="2" fillId="0" borderId="0" xfId="3" applyNumberFormat="1" applyFont="1" applyFill="1"/>
    <xf numFmtId="4" fontId="2" fillId="0" borderId="0" xfId="3" applyNumberFormat="1" applyFont="1" applyFill="1"/>
    <xf numFmtId="3" fontId="2" fillId="0" borderId="0" xfId="1" applyNumberFormat="1" applyFont="1" applyFill="1" applyAlignment="1">
      <alignment vertical="center" wrapText="1"/>
    </xf>
    <xf numFmtId="3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 applyProtection="1">
      <alignment horizontal="right" wrapText="1"/>
    </xf>
    <xf numFmtId="4" fontId="4" fillId="0" borderId="1" xfId="2" applyNumberFormat="1" applyFont="1" applyFill="1" applyBorder="1" applyAlignment="1" applyProtection="1">
      <alignment horizontal="right" wrapText="1"/>
    </xf>
    <xf numFmtId="3" fontId="2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165" fontId="2" fillId="0" borderId="0" xfId="1" applyNumberFormat="1" applyFont="1" applyFill="1"/>
    <xf numFmtId="0" fontId="2" fillId="0" borderId="0" xfId="8" applyFont="1" applyFill="1" applyAlignment="1" applyProtection="1">
      <alignment horizontal="center" vertical="center"/>
    </xf>
    <xf numFmtId="0" fontId="2" fillId="0" borderId="0" xfId="8" applyFont="1" applyFill="1" applyAlignment="1" applyProtection="1">
      <alignment vertical="center" wrapText="1"/>
    </xf>
    <xf numFmtId="164" fontId="2" fillId="0" borderId="0" xfId="8" applyNumberFormat="1" applyFont="1" applyFill="1" applyProtection="1"/>
    <xf numFmtId="3" fontId="2" fillId="0" borderId="0" xfId="8" applyNumberFormat="1" applyFont="1" applyFill="1" applyProtection="1"/>
    <xf numFmtId="0" fontId="2" fillId="0" borderId="0" xfId="8" applyFont="1" applyFill="1" applyProtection="1"/>
    <xf numFmtId="164" fontId="2" fillId="0" borderId="0" xfId="8" applyNumberFormat="1" applyFont="1" applyFill="1" applyAlignment="1"/>
    <xf numFmtId="3" fontId="2" fillId="0" borderId="0" xfId="8" applyNumberFormat="1" applyFont="1" applyFill="1" applyAlignment="1"/>
    <xf numFmtId="3" fontId="2" fillId="0" borderId="0" xfId="9" applyNumberFormat="1" applyFont="1" applyFill="1" applyAlignment="1">
      <alignment horizontal="left"/>
    </xf>
    <xf numFmtId="0" fontId="2" fillId="0" borderId="0" xfId="6" applyFont="1" applyFill="1" applyAlignment="1">
      <alignment vertical="center" wrapText="1"/>
    </xf>
    <xf numFmtId="3" fontId="2" fillId="0" borderId="1" xfId="8" applyNumberFormat="1" applyFont="1" applyFill="1" applyBorder="1" applyAlignment="1" applyProtection="1">
      <alignment horizontal="center" vertical="center"/>
    </xf>
    <xf numFmtId="165" fontId="2" fillId="0" borderId="1" xfId="6" applyNumberFormat="1" applyFont="1" applyFill="1" applyBorder="1" applyAlignment="1">
      <alignment vertical="center" wrapText="1"/>
    </xf>
    <xf numFmtId="164" fontId="4" fillId="0" borderId="1" xfId="8" applyNumberFormat="1" applyFont="1" applyFill="1" applyBorder="1" applyAlignment="1" applyProtection="1">
      <alignment horizontal="right" wrapText="1"/>
    </xf>
    <xf numFmtId="0" fontId="2" fillId="0" borderId="0" xfId="6" applyFont="1" applyFill="1"/>
    <xf numFmtId="166" fontId="2" fillId="0" borderId="0" xfId="6" applyNumberFormat="1" applyFont="1" applyFill="1"/>
    <xf numFmtId="164" fontId="2" fillId="0" borderId="0" xfId="6" applyNumberFormat="1" applyFont="1" applyFill="1"/>
    <xf numFmtId="3" fontId="2" fillId="0" borderId="0" xfId="6" applyNumberFormat="1" applyFont="1" applyFill="1"/>
    <xf numFmtId="3" fontId="4" fillId="0" borderId="1" xfId="8" applyNumberFormat="1" applyFont="1" applyFill="1" applyBorder="1" applyAlignment="1" applyProtection="1">
      <alignment horizontal="right" wrapText="1"/>
    </xf>
    <xf numFmtId="4" fontId="4" fillId="0" borderId="0" xfId="8" applyNumberFormat="1" applyFont="1" applyFill="1" applyBorder="1" applyAlignment="1" applyProtection="1">
      <alignment horizontal="right" vertical="top"/>
    </xf>
    <xf numFmtId="165" fontId="2" fillId="0" borderId="0" xfId="8" applyNumberFormat="1" applyFont="1" applyFill="1" applyProtection="1"/>
    <xf numFmtId="165" fontId="2" fillId="0" borderId="0" xfId="8" applyNumberFormat="1" applyFont="1" applyFill="1" applyAlignment="1"/>
    <xf numFmtId="165" fontId="4" fillId="0" borderId="1" xfId="8" applyNumberFormat="1" applyFont="1" applyFill="1" applyBorder="1" applyAlignment="1" applyProtection="1">
      <alignment horizontal="right" wrapText="1"/>
    </xf>
    <xf numFmtId="165" fontId="2" fillId="0" borderId="0" xfId="6" applyNumberFormat="1" applyFont="1" applyFill="1"/>
    <xf numFmtId="0" fontId="2" fillId="0" borderId="0" xfId="6" applyFont="1" applyFill="1" applyAlignment="1">
      <alignment horizontal="center" wrapText="1"/>
    </xf>
    <xf numFmtId="0" fontId="2" fillId="0" borderId="0" xfId="8" applyFont="1" applyFill="1" applyAlignment="1">
      <alignment wrapText="1"/>
    </xf>
    <xf numFmtId="3" fontId="4" fillId="0" borderId="1" xfId="8" applyNumberFormat="1" applyFont="1" applyFill="1" applyBorder="1" applyAlignment="1" applyProtection="1">
      <alignment horizontal="center" vertical="center"/>
    </xf>
    <xf numFmtId="165" fontId="4" fillId="0" borderId="1" xfId="6" applyNumberFormat="1" applyFont="1" applyFill="1" applyBorder="1" applyAlignment="1">
      <alignment horizontal="left" vertical="center" wrapText="1" indent="3"/>
    </xf>
    <xf numFmtId="4" fontId="4" fillId="0" borderId="0" xfId="1" applyNumberFormat="1" applyFont="1" applyFill="1" applyAlignment="1">
      <alignment wrapText="1"/>
    </xf>
    <xf numFmtId="4" fontId="4" fillId="0" borderId="1" xfId="8" applyNumberFormat="1" applyFont="1" applyFill="1" applyBorder="1" applyAlignment="1" applyProtection="1">
      <alignment horizontal="right" wrapText="1"/>
    </xf>
    <xf numFmtId="164" fontId="2" fillId="0" borderId="1" xfId="6" applyNumberFormat="1" applyFont="1" applyFill="1" applyBorder="1" applyAlignment="1">
      <alignment horizontal="right"/>
    </xf>
    <xf numFmtId="165" fontId="2" fillId="0" borderId="1" xfId="6" applyNumberFormat="1" applyFont="1" applyFill="1" applyBorder="1" applyAlignment="1">
      <alignment horizontal="right"/>
    </xf>
    <xf numFmtId="164" fontId="2" fillId="0" borderId="0" xfId="2" applyNumberFormat="1" applyFont="1" applyFill="1" applyProtection="1"/>
    <xf numFmtId="164" fontId="2" fillId="0" borderId="0" xfId="2" applyNumberFormat="1" applyFont="1" applyFill="1" applyAlignment="1"/>
    <xf numFmtId="164" fontId="2" fillId="0" borderId="0" xfId="3" applyNumberFormat="1" applyFont="1" applyFill="1"/>
    <xf numFmtId="164" fontId="2" fillId="0" borderId="1" xfId="5" applyNumberFormat="1" applyFont="1" applyFill="1" applyBorder="1" applyAlignment="1">
      <alignment horizontal="right"/>
    </xf>
    <xf numFmtId="165" fontId="2" fillId="0" borderId="0" xfId="2" applyNumberFormat="1" applyFont="1" applyFill="1" applyProtection="1"/>
    <xf numFmtId="165" fontId="2" fillId="0" borderId="0" xfId="2" applyNumberFormat="1" applyFont="1" applyFill="1" applyAlignment="1"/>
    <xf numFmtId="165" fontId="5" fillId="0" borderId="0" xfId="1" applyNumberFormat="1" applyFont="1" applyFill="1" applyAlignment="1">
      <alignment horizontal="center"/>
    </xf>
    <xf numFmtId="165" fontId="2" fillId="0" borderId="0" xfId="3" applyNumberFormat="1" applyFont="1" applyFill="1"/>
    <xf numFmtId="165" fontId="2" fillId="0" borderId="1" xfId="5" applyNumberFormat="1" applyFont="1" applyFill="1" applyBorder="1" applyAlignment="1">
      <alignment horizontal="right"/>
    </xf>
    <xf numFmtId="165" fontId="4" fillId="0" borderId="1" xfId="8" applyNumberFormat="1" applyFont="1" applyFill="1" applyBorder="1" applyAlignment="1" applyProtection="1">
      <alignment horizontal="center" vertical="center" wrapText="1"/>
    </xf>
    <xf numFmtId="164" fontId="4" fillId="0" borderId="1" xfId="8" applyNumberFormat="1" applyFont="1" applyFill="1" applyBorder="1" applyAlignment="1" applyProtection="1">
      <alignment horizontal="center" vertical="center" wrapText="1"/>
    </xf>
    <xf numFmtId="3" fontId="4" fillId="0" borderId="1" xfId="8" applyNumberFormat="1" applyFont="1" applyFill="1" applyBorder="1" applyAlignment="1" applyProtection="1">
      <alignment horizontal="center" vertical="center" wrapText="1"/>
    </xf>
    <xf numFmtId="0" fontId="2" fillId="0" borderId="0" xfId="6" applyFont="1" applyFill="1" applyAlignment="1">
      <alignment horizontal="center" vertical="center"/>
    </xf>
    <xf numFmtId="3" fontId="4" fillId="0" borderId="1" xfId="7" applyNumberFormat="1" applyFont="1" applyFill="1" applyBorder="1" applyAlignment="1" applyProtection="1">
      <alignment horizontal="center" vertical="center" wrapText="1"/>
    </xf>
    <xf numFmtId="4" fontId="4" fillId="0" borderId="1" xfId="7" applyNumberFormat="1" applyFont="1" applyFill="1" applyBorder="1" applyAlignment="1" applyProtection="1">
      <alignment horizontal="center" vertical="center" wrapText="1"/>
    </xf>
    <xf numFmtId="3" fontId="2" fillId="0" borderId="0" xfId="1" applyNumberFormat="1" applyFont="1" applyFill="1" applyAlignment="1">
      <alignment horizontal="center" vertical="center" wrapText="1"/>
    </xf>
    <xf numFmtId="3" fontId="2" fillId="0" borderId="1" xfId="6" applyNumberFormat="1" applyFont="1" applyFill="1" applyBorder="1" applyAlignment="1">
      <alignment horizontal="right"/>
    </xf>
    <xf numFmtId="164" fontId="7" fillId="0" borderId="0" xfId="8" applyNumberFormat="1" applyFont="1" applyFill="1" applyAlignment="1">
      <alignment horizontal="center"/>
    </xf>
    <xf numFmtId="3" fontId="2" fillId="0" borderId="1" xfId="5" applyNumberFormat="1" applyFont="1" applyFill="1" applyBorder="1" applyAlignment="1">
      <alignment horizontal="right"/>
    </xf>
    <xf numFmtId="4" fontId="5" fillId="0" borderId="0" xfId="1" applyNumberFormat="1" applyFont="1" applyFill="1" applyAlignment="1">
      <alignment horizontal="center"/>
    </xf>
    <xf numFmtId="165" fontId="2" fillId="0" borderId="1" xfId="6" applyNumberFormat="1" applyFont="1" applyFill="1" applyBorder="1" applyAlignment="1">
      <alignment horizontal="left" vertical="center" wrapText="1" indent="3"/>
    </xf>
    <xf numFmtId="165" fontId="7" fillId="0" borderId="0" xfId="8" applyNumberFormat="1" applyFont="1" applyFill="1" applyAlignment="1">
      <alignment horizontal="center"/>
    </xf>
    <xf numFmtId="165" fontId="7" fillId="0" borderId="0" xfId="8" applyNumberFormat="1" applyFont="1" applyFill="1" applyAlignment="1"/>
    <xf numFmtId="4" fontId="5" fillId="0" borderId="0" xfId="1" applyNumberFormat="1" applyFont="1" applyFill="1" applyAlignment="1"/>
    <xf numFmtId="4" fontId="2" fillId="0" borderId="0" xfId="0" applyNumberFormat="1" applyFont="1" applyFill="1" applyAlignment="1">
      <alignment horizontal="right"/>
    </xf>
    <xf numFmtId="164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/>
    </xf>
    <xf numFmtId="3" fontId="2" fillId="0" borderId="1" xfId="8" applyNumberFormat="1" applyFont="1" applyFill="1" applyBorder="1" applyAlignment="1" applyProtection="1">
      <alignment horizontal="center" vertic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5" fontId="9" fillId="0" borderId="0" xfId="8" applyNumberFormat="1" applyFont="1" applyFill="1" applyAlignment="1">
      <alignment horizontal="center"/>
    </xf>
    <xf numFmtId="164" fontId="4" fillId="0" borderId="1" xfId="9" applyNumberFormat="1" applyFont="1" applyFill="1" applyBorder="1" applyAlignment="1">
      <alignment horizontal="center" vertical="center" wrapText="1"/>
    </xf>
    <xf numFmtId="167" fontId="2" fillId="0" borderId="1" xfId="10" applyNumberFormat="1" applyFont="1" applyFill="1" applyBorder="1" applyAlignment="1">
      <alignment horizontal="center" vertical="center" wrapText="1"/>
    </xf>
    <xf numFmtId="3" fontId="2" fillId="0" borderId="2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 vertical="center" wrapText="1"/>
    </xf>
    <xf numFmtId="168" fontId="2" fillId="0" borderId="3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/>
    </xf>
    <xf numFmtId="4" fontId="8" fillId="0" borderId="2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7"/>
    <cellStyle name="Обычный 2 2" xfId="8"/>
    <cellStyle name="Обычный 3 3 2 2" xfId="1"/>
    <cellStyle name="Обычный 3 3 2 2 2" xfId="4"/>
    <cellStyle name="Обычный 3 3 3" xfId="9"/>
    <cellStyle name="Обычный 4" xfId="2"/>
    <cellStyle name="Обычный 4 2" xfId="5"/>
    <cellStyle name="Обычный 4 2 2" xfId="10"/>
    <cellStyle name="Обычный 4 3" xfId="3"/>
    <cellStyle name="Обычный 4 4" xfId="6"/>
  </cellStyles>
  <dxfs count="0"/>
  <tableStyles count="0" defaultTableStyle="TableStyleMedium2" defaultPivotStyle="PivotStyleLight16"/>
  <colors>
    <mruColors>
      <color rgb="FFFFBDE9"/>
      <color rgb="FF33CAFF"/>
      <color rgb="FF3399FF"/>
      <color rgb="FFFF66CC"/>
      <color rgb="FFFFDE75"/>
      <color rgb="FFFF99FF"/>
      <color rgb="FFFF99CC"/>
      <color rgb="FFFF66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1"/>
  <sheetViews>
    <sheetView tabSelected="1" zoomScale="60" zoomScaleNormal="60" workbookViewId="0">
      <pane xSplit="2" ySplit="10" topLeftCell="AK11" activePane="bottomRight" state="frozen"/>
      <selection activeCell="WE39" sqref="WE39"/>
      <selection pane="topRight" activeCell="WE39" sqref="WE39"/>
      <selection pane="bottomLeft" activeCell="WE39" sqref="WE39"/>
      <selection pane="bottomRight" activeCell="AZ20" sqref="AZ20"/>
    </sheetView>
  </sheetViews>
  <sheetFormatPr defaultRowHeight="15" x14ac:dyDescent="0.25"/>
  <cols>
    <col min="1" max="1" width="9.5703125" style="33" customWidth="1"/>
    <col min="2" max="2" width="46.28515625" style="43" customWidth="1"/>
    <col min="3" max="3" width="9.7109375" style="42" bestFit="1" customWidth="1"/>
    <col min="4" max="4" width="16.85546875" style="42" bestFit="1" customWidth="1"/>
    <col min="5" max="5" width="9.7109375" style="36" bestFit="1" customWidth="1"/>
    <col min="6" max="6" width="15.42578125" style="35" bestFit="1" customWidth="1"/>
    <col min="7" max="7" width="9.7109375" style="36" bestFit="1" customWidth="1"/>
    <col min="8" max="8" width="15.42578125" style="35" bestFit="1" customWidth="1"/>
    <col min="9" max="9" width="9.7109375" style="36" bestFit="1" customWidth="1"/>
    <col min="10" max="10" width="15.42578125" style="35" bestFit="1" customWidth="1"/>
    <col min="11" max="11" width="9.7109375" style="42" bestFit="1" customWidth="1"/>
    <col min="12" max="12" width="16.85546875" style="42" bestFit="1" customWidth="1"/>
    <col min="13" max="13" width="9.7109375" style="42" bestFit="1" customWidth="1"/>
    <col min="14" max="14" width="15.42578125" style="42" bestFit="1" customWidth="1"/>
    <col min="15" max="15" width="9.7109375" style="42" bestFit="1" customWidth="1"/>
    <col min="16" max="16" width="16.85546875" style="42" bestFit="1" customWidth="1"/>
    <col min="17" max="17" width="9.7109375" style="42" bestFit="1" customWidth="1"/>
    <col min="18" max="18" width="15.42578125" style="42" bestFit="1" customWidth="1"/>
    <col min="19" max="19" width="9.7109375" style="36" bestFit="1" customWidth="1"/>
    <col min="20" max="20" width="15.42578125" style="35" bestFit="1" customWidth="1"/>
    <col min="21" max="21" width="9.7109375" style="36" bestFit="1" customWidth="1"/>
    <col min="22" max="22" width="12.5703125" style="35" bestFit="1" customWidth="1"/>
    <col min="23" max="23" width="9.7109375" style="36" bestFit="1" customWidth="1"/>
    <col min="24" max="24" width="15.42578125" style="35" bestFit="1" customWidth="1"/>
    <col min="25" max="25" width="9.7109375" style="42" bestFit="1" customWidth="1"/>
    <col min="26" max="26" width="18.42578125" style="42" bestFit="1" customWidth="1"/>
    <col min="27" max="27" width="9.7109375" style="42" bestFit="1" customWidth="1"/>
    <col min="28" max="28" width="16.85546875" style="42" bestFit="1" customWidth="1"/>
    <col min="29" max="29" width="9.7109375" style="42" bestFit="1" customWidth="1"/>
    <col min="30" max="30" width="18.42578125" style="42" bestFit="1" customWidth="1"/>
    <col min="31" max="31" width="9.7109375" style="42" bestFit="1" customWidth="1"/>
    <col min="32" max="32" width="16.85546875" style="42" bestFit="1" customWidth="1"/>
    <col min="33" max="33" width="9.7109375" style="42" bestFit="1" customWidth="1"/>
    <col min="34" max="34" width="15.42578125" style="42" bestFit="1" customWidth="1"/>
    <col min="35" max="35" width="9.7109375" style="36" bestFit="1" customWidth="1"/>
    <col min="36" max="36" width="16.85546875" style="35" bestFit="1" customWidth="1"/>
    <col min="37" max="37" width="9.7109375" style="42" bestFit="1" customWidth="1"/>
    <col min="38" max="38" width="16.85546875" style="35" bestFit="1" customWidth="1"/>
    <col min="39" max="39" width="9.7109375" style="42" bestFit="1" customWidth="1"/>
    <col min="40" max="40" width="15.42578125" style="42" bestFit="1" customWidth="1"/>
    <col min="41" max="41" width="9.7109375" style="36" bestFit="1" customWidth="1"/>
    <col min="42" max="42" width="16.85546875" style="35" bestFit="1" customWidth="1"/>
    <col min="43" max="43" width="9.7109375" style="36" bestFit="1" customWidth="1"/>
    <col min="44" max="44" width="16.85546875" style="35" bestFit="1" customWidth="1"/>
    <col min="45" max="45" width="11.140625" style="42" customWidth="1"/>
    <col min="46" max="46" width="15.42578125" style="42" bestFit="1" customWidth="1"/>
    <col min="47" max="47" width="9.7109375" style="42" bestFit="1" customWidth="1"/>
    <col min="48" max="48" width="14.7109375" style="42" customWidth="1"/>
    <col min="49" max="49" width="9.7109375" style="42" bestFit="1" customWidth="1"/>
    <col min="50" max="50" width="14.140625" style="42" bestFit="1" customWidth="1"/>
    <col min="51" max="51" width="9.7109375" style="42" bestFit="1" customWidth="1"/>
    <col min="52" max="52" width="14.140625" style="42" bestFit="1" customWidth="1"/>
    <col min="53" max="53" width="9.7109375" style="42" bestFit="1" customWidth="1"/>
    <col min="54" max="54" width="14.140625" style="42" bestFit="1" customWidth="1"/>
    <col min="55" max="55" width="9.7109375" style="35" bestFit="1" customWidth="1"/>
    <col min="56" max="56" width="19.85546875" style="35" customWidth="1"/>
    <col min="57" max="16384" width="9.140625" style="33"/>
  </cols>
  <sheetData>
    <row r="1" spans="1:56" x14ac:dyDescent="0.25">
      <c r="BD1" s="75" t="s">
        <v>96</v>
      </c>
    </row>
    <row r="2" spans="1:56" x14ac:dyDescent="0.25">
      <c r="BD2" s="75" t="s">
        <v>97</v>
      </c>
    </row>
    <row r="4" spans="1:56" s="25" customFormat="1" x14ac:dyDescent="0.25">
      <c r="A4" s="21"/>
      <c r="B4" s="22"/>
      <c r="C4" s="39"/>
      <c r="D4" s="39"/>
      <c r="E4" s="24"/>
      <c r="F4" s="23"/>
      <c r="G4" s="24"/>
      <c r="H4" s="23"/>
      <c r="I4" s="24"/>
      <c r="J4" s="23"/>
      <c r="M4" s="39"/>
      <c r="N4" s="39"/>
      <c r="O4" s="39"/>
      <c r="Q4" s="39"/>
      <c r="R4" s="39"/>
      <c r="S4" s="24"/>
      <c r="T4" s="23"/>
      <c r="U4" s="24"/>
      <c r="V4" s="23"/>
      <c r="W4" s="24"/>
      <c r="X4" s="23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24"/>
      <c r="AJ4" s="23"/>
      <c r="AK4" s="39"/>
      <c r="AL4" s="23"/>
      <c r="AM4" s="39"/>
      <c r="AN4" s="39"/>
      <c r="AO4" s="24"/>
      <c r="AP4" s="23"/>
      <c r="AQ4" s="24"/>
      <c r="AR4" s="23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8"/>
      <c r="BD4" s="38" t="s">
        <v>94</v>
      </c>
    </row>
    <row r="5" spans="1:56" s="25" customFormat="1" x14ac:dyDescent="0.25">
      <c r="A5" s="21"/>
      <c r="B5" s="44"/>
      <c r="C5" s="40"/>
      <c r="D5" s="40"/>
      <c r="E5" s="27"/>
      <c r="F5" s="26"/>
      <c r="G5" s="27"/>
      <c r="H5" s="26"/>
      <c r="I5" s="27"/>
      <c r="J5" s="26"/>
      <c r="M5" s="40"/>
      <c r="N5" s="40"/>
      <c r="O5" s="40"/>
      <c r="Q5" s="40"/>
      <c r="R5" s="40"/>
      <c r="S5" s="27"/>
      <c r="T5" s="26"/>
      <c r="U5" s="27"/>
      <c r="V5" s="26"/>
      <c r="W5" s="27"/>
      <c r="X5" s="26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27"/>
      <c r="AJ5" s="26"/>
      <c r="AK5" s="40"/>
      <c r="AL5" s="26"/>
      <c r="AM5" s="40"/>
      <c r="AN5" s="40"/>
      <c r="AO5" s="27"/>
      <c r="AP5" s="26"/>
      <c r="AQ5" s="27"/>
      <c r="AR5" s="26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38"/>
      <c r="BD5" s="38" t="s">
        <v>88</v>
      </c>
    </row>
    <row r="6" spans="1:56" s="25" customFormat="1" ht="15.75" customHeight="1" x14ac:dyDescent="0.25">
      <c r="A6" s="21"/>
      <c r="C6" s="40"/>
      <c r="D6" s="40"/>
      <c r="E6" s="26"/>
      <c r="F6" s="26"/>
      <c r="G6" s="27"/>
      <c r="H6" s="26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68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</row>
    <row r="7" spans="1:56" s="25" customFormat="1" ht="18.75" x14ac:dyDescent="0.3">
      <c r="A7" s="21"/>
      <c r="B7" s="44"/>
      <c r="C7" s="80" t="s">
        <v>87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40"/>
      <c r="AD7" s="40"/>
      <c r="AE7" s="40"/>
      <c r="AF7" s="40"/>
      <c r="AG7" s="40"/>
      <c r="AH7" s="40"/>
      <c r="AI7" s="27"/>
      <c r="AJ7" s="26"/>
      <c r="AK7" s="40"/>
      <c r="AL7" s="26"/>
      <c r="AM7" s="40"/>
      <c r="AN7" s="40"/>
      <c r="AO7" s="27"/>
      <c r="AP7" s="26"/>
      <c r="AQ7" s="27"/>
      <c r="AR7" s="26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26"/>
      <c r="BD7" s="26"/>
    </row>
    <row r="8" spans="1:56" s="25" customFormat="1" x14ac:dyDescent="0.25">
      <c r="A8" s="28" t="s">
        <v>67</v>
      </c>
      <c r="B8" s="44"/>
      <c r="C8" s="40"/>
      <c r="D8" s="40"/>
      <c r="E8" s="27"/>
      <c r="F8" s="26"/>
      <c r="G8" s="27"/>
      <c r="H8" s="26"/>
      <c r="I8" s="27"/>
      <c r="J8" s="26"/>
      <c r="K8" s="40"/>
      <c r="L8" s="40"/>
      <c r="M8" s="40"/>
      <c r="N8" s="40"/>
      <c r="O8" s="40"/>
      <c r="P8" s="40"/>
      <c r="Q8" s="40"/>
      <c r="R8" s="40"/>
      <c r="S8" s="27"/>
      <c r="T8" s="26"/>
      <c r="U8" s="27"/>
      <c r="V8" s="26"/>
      <c r="W8" s="27"/>
      <c r="X8" s="26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27"/>
      <c r="AJ8" s="26"/>
      <c r="AK8" s="40"/>
      <c r="AL8" s="26"/>
      <c r="AM8" s="40"/>
      <c r="AN8" s="40"/>
      <c r="AO8" s="27"/>
      <c r="AP8" s="26"/>
      <c r="AQ8" s="27"/>
      <c r="AR8" s="26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26"/>
      <c r="BD8" s="26"/>
    </row>
    <row r="9" spans="1:56" s="29" customFormat="1" ht="60" customHeight="1" x14ac:dyDescent="0.25">
      <c r="A9" s="78" t="s">
        <v>68</v>
      </c>
      <c r="B9" s="79" t="s">
        <v>2</v>
      </c>
      <c r="C9" s="76" t="s">
        <v>3</v>
      </c>
      <c r="D9" s="76"/>
      <c r="E9" s="76" t="s">
        <v>4</v>
      </c>
      <c r="F9" s="76"/>
      <c r="G9" s="76" t="s">
        <v>5</v>
      </c>
      <c r="H9" s="76"/>
      <c r="I9" s="76" t="s">
        <v>6</v>
      </c>
      <c r="J9" s="76"/>
      <c r="K9" s="76" t="s">
        <v>7</v>
      </c>
      <c r="L9" s="76"/>
      <c r="M9" s="76" t="s">
        <v>8</v>
      </c>
      <c r="N9" s="76"/>
      <c r="O9" s="76" t="s">
        <v>9</v>
      </c>
      <c r="P9" s="76"/>
      <c r="Q9" s="76" t="s">
        <v>10</v>
      </c>
      <c r="R9" s="76"/>
      <c r="S9" s="76" t="s">
        <v>11</v>
      </c>
      <c r="T9" s="76"/>
      <c r="U9" s="76" t="s">
        <v>12</v>
      </c>
      <c r="V9" s="76"/>
      <c r="W9" s="76" t="s">
        <v>13</v>
      </c>
      <c r="X9" s="76"/>
      <c r="Y9" s="76" t="s">
        <v>69</v>
      </c>
      <c r="Z9" s="76"/>
      <c r="AA9" s="76" t="s">
        <v>70</v>
      </c>
      <c r="AB9" s="76"/>
      <c r="AC9" s="76" t="s">
        <v>19</v>
      </c>
      <c r="AD9" s="76"/>
      <c r="AE9" s="76" t="s">
        <v>20</v>
      </c>
      <c r="AF9" s="76"/>
      <c r="AG9" s="76" t="s">
        <v>71</v>
      </c>
      <c r="AH9" s="76"/>
      <c r="AI9" s="76" t="s">
        <v>22</v>
      </c>
      <c r="AJ9" s="76"/>
      <c r="AK9" s="76" t="s">
        <v>23</v>
      </c>
      <c r="AL9" s="76"/>
      <c r="AM9" s="76" t="s">
        <v>79</v>
      </c>
      <c r="AN9" s="76"/>
      <c r="AO9" s="76" t="s">
        <v>24</v>
      </c>
      <c r="AP9" s="76"/>
      <c r="AQ9" s="76" t="s">
        <v>25</v>
      </c>
      <c r="AR9" s="76"/>
      <c r="AS9" s="76" t="s">
        <v>72</v>
      </c>
      <c r="AT9" s="76"/>
      <c r="AU9" s="76" t="s">
        <v>93</v>
      </c>
      <c r="AV9" s="76"/>
      <c r="AW9" s="76" t="s">
        <v>90</v>
      </c>
      <c r="AX9" s="76"/>
      <c r="AY9" s="76" t="s">
        <v>91</v>
      </c>
      <c r="AZ9" s="76"/>
      <c r="BA9" s="81" t="s">
        <v>92</v>
      </c>
      <c r="BB9" s="81"/>
      <c r="BC9" s="82" t="s">
        <v>30</v>
      </c>
      <c r="BD9" s="82"/>
    </row>
    <row r="10" spans="1:56" s="63" customFormat="1" ht="20.25" customHeight="1" x14ac:dyDescent="0.25">
      <c r="A10" s="78"/>
      <c r="B10" s="79"/>
      <c r="C10" s="60" t="s">
        <v>82</v>
      </c>
      <c r="D10" s="61" t="s">
        <v>31</v>
      </c>
      <c r="E10" s="62" t="s">
        <v>82</v>
      </c>
      <c r="F10" s="61" t="s">
        <v>31</v>
      </c>
      <c r="G10" s="60" t="s">
        <v>82</v>
      </c>
      <c r="H10" s="61" t="s">
        <v>31</v>
      </c>
      <c r="I10" s="62" t="s">
        <v>82</v>
      </c>
      <c r="J10" s="61" t="s">
        <v>31</v>
      </c>
      <c r="K10" s="60" t="s">
        <v>82</v>
      </c>
      <c r="L10" s="61" t="s">
        <v>31</v>
      </c>
      <c r="M10" s="60" t="s">
        <v>82</v>
      </c>
      <c r="N10" s="61" t="s">
        <v>31</v>
      </c>
      <c r="O10" s="60" t="s">
        <v>82</v>
      </c>
      <c r="P10" s="61" t="s">
        <v>31</v>
      </c>
      <c r="Q10" s="60" t="s">
        <v>82</v>
      </c>
      <c r="R10" s="61" t="s">
        <v>31</v>
      </c>
      <c r="S10" s="62" t="s">
        <v>82</v>
      </c>
      <c r="T10" s="61" t="s">
        <v>31</v>
      </c>
      <c r="U10" s="62" t="s">
        <v>82</v>
      </c>
      <c r="V10" s="61" t="s">
        <v>31</v>
      </c>
      <c r="W10" s="62" t="s">
        <v>82</v>
      </c>
      <c r="X10" s="61" t="s">
        <v>31</v>
      </c>
      <c r="Y10" s="60" t="s">
        <v>82</v>
      </c>
      <c r="Z10" s="61" t="s">
        <v>31</v>
      </c>
      <c r="AA10" s="60" t="s">
        <v>82</v>
      </c>
      <c r="AB10" s="61" t="s">
        <v>31</v>
      </c>
      <c r="AC10" s="60" t="s">
        <v>82</v>
      </c>
      <c r="AD10" s="61" t="s">
        <v>31</v>
      </c>
      <c r="AE10" s="60" t="s">
        <v>82</v>
      </c>
      <c r="AF10" s="61" t="s">
        <v>31</v>
      </c>
      <c r="AG10" s="60" t="s">
        <v>82</v>
      </c>
      <c r="AH10" s="61" t="s">
        <v>31</v>
      </c>
      <c r="AI10" s="62" t="s">
        <v>82</v>
      </c>
      <c r="AJ10" s="61" t="s">
        <v>31</v>
      </c>
      <c r="AK10" s="60" t="s">
        <v>82</v>
      </c>
      <c r="AL10" s="61" t="s">
        <v>31</v>
      </c>
      <c r="AM10" s="60" t="s">
        <v>82</v>
      </c>
      <c r="AN10" s="61" t="s">
        <v>31</v>
      </c>
      <c r="AO10" s="62" t="s">
        <v>82</v>
      </c>
      <c r="AP10" s="61" t="s">
        <v>31</v>
      </c>
      <c r="AQ10" s="62" t="s">
        <v>82</v>
      </c>
      <c r="AR10" s="61" t="s">
        <v>31</v>
      </c>
      <c r="AS10" s="60" t="s">
        <v>82</v>
      </c>
      <c r="AT10" s="61" t="s">
        <v>31</v>
      </c>
      <c r="AU10" s="60" t="s">
        <v>82</v>
      </c>
      <c r="AV10" s="61" t="s">
        <v>31</v>
      </c>
      <c r="AW10" s="60" t="s">
        <v>82</v>
      </c>
      <c r="AX10" s="61" t="s">
        <v>31</v>
      </c>
      <c r="AY10" s="60" t="s">
        <v>82</v>
      </c>
      <c r="AZ10" s="61" t="s">
        <v>31</v>
      </c>
      <c r="BA10" s="60" t="s">
        <v>82</v>
      </c>
      <c r="BB10" s="61" t="s">
        <v>31</v>
      </c>
      <c r="BC10" s="60" t="s">
        <v>82</v>
      </c>
      <c r="BD10" s="61" t="s">
        <v>31</v>
      </c>
    </row>
    <row r="11" spans="1:56" ht="27" customHeight="1" x14ac:dyDescent="0.25">
      <c r="A11" s="30">
        <v>3</v>
      </c>
      <c r="B11" s="31" t="s">
        <v>73</v>
      </c>
      <c r="C11" s="41">
        <v>0</v>
      </c>
      <c r="D11" s="32">
        <v>0</v>
      </c>
      <c r="E11" s="37">
        <v>0</v>
      </c>
      <c r="F11" s="48">
        <v>0</v>
      </c>
      <c r="G11" s="41">
        <v>0</v>
      </c>
      <c r="H11" s="32">
        <v>0</v>
      </c>
      <c r="I11" s="37">
        <v>0</v>
      </c>
      <c r="J11" s="48">
        <v>0</v>
      </c>
      <c r="K11" s="41">
        <v>0</v>
      </c>
      <c r="L11" s="32">
        <v>0</v>
      </c>
      <c r="M11" s="41">
        <v>0</v>
      </c>
      <c r="N11" s="32">
        <v>0</v>
      </c>
      <c r="O11" s="41">
        <v>0</v>
      </c>
      <c r="P11" s="32">
        <v>0</v>
      </c>
      <c r="Q11" s="41">
        <v>0</v>
      </c>
      <c r="R11" s="32">
        <v>0</v>
      </c>
      <c r="S11" s="37">
        <v>0</v>
      </c>
      <c r="T11" s="48">
        <v>0</v>
      </c>
      <c r="U11" s="37">
        <v>0</v>
      </c>
      <c r="V11" s="48">
        <v>0</v>
      </c>
      <c r="W11" s="37">
        <v>0</v>
      </c>
      <c r="X11" s="48">
        <v>0</v>
      </c>
      <c r="Y11" s="41">
        <v>0</v>
      </c>
      <c r="Z11" s="32">
        <v>0</v>
      </c>
      <c r="AA11" s="41">
        <v>0</v>
      </c>
      <c r="AB11" s="32">
        <v>0</v>
      </c>
      <c r="AC11" s="41">
        <v>0</v>
      </c>
      <c r="AD11" s="32">
        <v>0</v>
      </c>
      <c r="AE11" s="41">
        <v>0</v>
      </c>
      <c r="AF11" s="32">
        <v>0</v>
      </c>
      <c r="AG11" s="41">
        <v>0</v>
      </c>
      <c r="AH11" s="32">
        <v>0</v>
      </c>
      <c r="AI11" s="37">
        <v>0</v>
      </c>
      <c r="AJ11" s="48">
        <v>0</v>
      </c>
      <c r="AK11" s="41">
        <v>0</v>
      </c>
      <c r="AL11" s="32">
        <v>0</v>
      </c>
      <c r="AM11" s="41">
        <v>0</v>
      </c>
      <c r="AN11" s="32">
        <v>0</v>
      </c>
      <c r="AO11" s="37">
        <v>0</v>
      </c>
      <c r="AP11" s="48">
        <v>0</v>
      </c>
      <c r="AQ11" s="37">
        <v>0</v>
      </c>
      <c r="AR11" s="48">
        <v>0</v>
      </c>
      <c r="AS11" s="37">
        <v>0</v>
      </c>
      <c r="AT11" s="48">
        <v>0</v>
      </c>
      <c r="AU11" s="41">
        <v>0</v>
      </c>
      <c r="AV11" s="32">
        <v>0</v>
      </c>
      <c r="AW11" s="41">
        <v>0</v>
      </c>
      <c r="AX11" s="32">
        <v>0</v>
      </c>
      <c r="AY11" s="41">
        <v>0</v>
      </c>
      <c r="AZ11" s="32">
        <v>0</v>
      </c>
      <c r="BA11" s="41">
        <v>0</v>
      </c>
      <c r="BB11" s="32">
        <v>0</v>
      </c>
      <c r="BC11" s="37">
        <f t="shared" ref="BC11:BC50" si="0">C11+E11+G11+I11+K11+M11+O11+Q11+S11+U11+W11+Y11+AA11+AC11+AE11+AG11+AI11+AK11+AM11+AO11+AQ11+AS11+AU11+AW11+AY11+BA11</f>
        <v>0</v>
      </c>
      <c r="BD11" s="48">
        <f t="shared" ref="BD11:BD50" si="1">D11+F11+H11+J11+L11+N11+P11+R11+T11+V11+X11+Z11+AB11+AD11+AF11+AH11+AJ11+AL11+AN11+AP11+AR11+AT11+AV11+AX11+AZ11+BB11</f>
        <v>0</v>
      </c>
    </row>
    <row r="12" spans="1:56" ht="30" x14ac:dyDescent="0.25">
      <c r="A12" s="30">
        <v>184</v>
      </c>
      <c r="B12" s="31" t="s">
        <v>32</v>
      </c>
      <c r="C12" s="41">
        <v>0</v>
      </c>
      <c r="D12" s="32">
        <v>0</v>
      </c>
      <c r="E12" s="37">
        <v>0</v>
      </c>
      <c r="F12" s="48">
        <v>0</v>
      </c>
      <c r="G12" s="41">
        <v>4</v>
      </c>
      <c r="H12" s="32">
        <v>36232.730000000003</v>
      </c>
      <c r="I12" s="37">
        <v>1</v>
      </c>
      <c r="J12" s="48">
        <v>15880.34</v>
      </c>
      <c r="K12" s="41">
        <v>0</v>
      </c>
      <c r="L12" s="32">
        <v>0</v>
      </c>
      <c r="M12" s="41">
        <v>0</v>
      </c>
      <c r="N12" s="32">
        <v>0</v>
      </c>
      <c r="O12" s="41">
        <v>6</v>
      </c>
      <c r="P12" s="32">
        <v>153214.69</v>
      </c>
      <c r="Q12" s="41">
        <v>0</v>
      </c>
      <c r="R12" s="32">
        <v>0</v>
      </c>
      <c r="S12" s="37">
        <v>0</v>
      </c>
      <c r="T12" s="48">
        <v>0</v>
      </c>
      <c r="U12" s="37">
        <v>0</v>
      </c>
      <c r="V12" s="48">
        <v>0</v>
      </c>
      <c r="W12" s="37">
        <v>0</v>
      </c>
      <c r="X12" s="48">
        <v>0</v>
      </c>
      <c r="Y12" s="41">
        <v>239</v>
      </c>
      <c r="Z12" s="32">
        <v>3704810.38</v>
      </c>
      <c r="AA12" s="41">
        <v>0</v>
      </c>
      <c r="AB12" s="32">
        <v>0</v>
      </c>
      <c r="AC12" s="41">
        <v>0</v>
      </c>
      <c r="AD12" s="32">
        <v>0</v>
      </c>
      <c r="AE12" s="41">
        <v>0</v>
      </c>
      <c r="AF12" s="32">
        <v>0</v>
      </c>
      <c r="AG12" s="41">
        <v>0</v>
      </c>
      <c r="AH12" s="32">
        <v>0</v>
      </c>
      <c r="AI12" s="37">
        <v>0</v>
      </c>
      <c r="AJ12" s="48">
        <v>0</v>
      </c>
      <c r="AK12" s="41">
        <v>226</v>
      </c>
      <c r="AL12" s="32">
        <v>2785085.9000000004</v>
      </c>
      <c r="AM12" s="41">
        <v>0</v>
      </c>
      <c r="AN12" s="32">
        <v>0</v>
      </c>
      <c r="AO12" s="37">
        <v>0</v>
      </c>
      <c r="AP12" s="48">
        <v>0</v>
      </c>
      <c r="AQ12" s="37">
        <v>0</v>
      </c>
      <c r="AR12" s="48">
        <v>0</v>
      </c>
      <c r="AS12" s="37">
        <v>0</v>
      </c>
      <c r="AT12" s="48">
        <v>0</v>
      </c>
      <c r="AU12" s="41">
        <v>0</v>
      </c>
      <c r="AV12" s="32">
        <v>0</v>
      </c>
      <c r="AW12" s="41">
        <v>0</v>
      </c>
      <c r="AX12" s="32">
        <v>0</v>
      </c>
      <c r="AY12" s="41">
        <v>0</v>
      </c>
      <c r="AZ12" s="32">
        <v>0</v>
      </c>
      <c r="BA12" s="41">
        <v>0</v>
      </c>
      <c r="BB12" s="32">
        <v>0</v>
      </c>
      <c r="BC12" s="37">
        <f t="shared" si="0"/>
        <v>476</v>
      </c>
      <c r="BD12" s="48">
        <f t="shared" si="1"/>
        <v>6695224.04</v>
      </c>
    </row>
    <row r="13" spans="1:56" ht="45" x14ac:dyDescent="0.25">
      <c r="A13" s="30">
        <v>136</v>
      </c>
      <c r="B13" s="31" t="s">
        <v>34</v>
      </c>
      <c r="C13" s="41">
        <v>1644</v>
      </c>
      <c r="D13" s="32">
        <v>42728753.579999998</v>
      </c>
      <c r="E13" s="37">
        <v>0</v>
      </c>
      <c r="F13" s="48">
        <v>0</v>
      </c>
      <c r="G13" s="41">
        <v>45</v>
      </c>
      <c r="H13" s="32">
        <v>931292.83</v>
      </c>
      <c r="I13" s="37">
        <v>547</v>
      </c>
      <c r="J13" s="48">
        <v>14731621.869999999</v>
      </c>
      <c r="K13" s="41">
        <v>662</v>
      </c>
      <c r="L13" s="32">
        <v>17502163.560000002</v>
      </c>
      <c r="M13" s="41">
        <v>281</v>
      </c>
      <c r="N13" s="32">
        <v>11057148.9</v>
      </c>
      <c r="O13" s="41">
        <v>1488</v>
      </c>
      <c r="P13" s="32">
        <v>55479039.550000004</v>
      </c>
      <c r="Q13" s="41">
        <v>224</v>
      </c>
      <c r="R13" s="32">
        <v>5948800.21</v>
      </c>
      <c r="S13" s="37">
        <v>0</v>
      </c>
      <c r="T13" s="48">
        <v>0</v>
      </c>
      <c r="U13" s="37">
        <v>0</v>
      </c>
      <c r="V13" s="48">
        <v>0</v>
      </c>
      <c r="W13" s="37">
        <v>255</v>
      </c>
      <c r="X13" s="48">
        <v>7247784.4299999997</v>
      </c>
      <c r="Y13" s="41">
        <v>2504</v>
      </c>
      <c r="Z13" s="32">
        <v>160834371.04999998</v>
      </c>
      <c r="AA13" s="41">
        <v>1484</v>
      </c>
      <c r="AB13" s="32">
        <v>136373918.50999999</v>
      </c>
      <c r="AC13" s="41">
        <v>0</v>
      </c>
      <c r="AD13" s="32">
        <v>0</v>
      </c>
      <c r="AE13" s="41">
        <v>0</v>
      </c>
      <c r="AF13" s="32">
        <v>0</v>
      </c>
      <c r="AG13" s="41">
        <v>0</v>
      </c>
      <c r="AH13" s="32">
        <v>0</v>
      </c>
      <c r="AI13" s="37">
        <v>0</v>
      </c>
      <c r="AJ13" s="48">
        <v>0</v>
      </c>
      <c r="AK13" s="41">
        <v>8260</v>
      </c>
      <c r="AL13" s="32">
        <v>331743471.12</v>
      </c>
      <c r="AM13" s="41">
        <v>140</v>
      </c>
      <c r="AN13" s="32">
        <v>6687246.5199999996</v>
      </c>
      <c r="AO13" s="37">
        <v>0</v>
      </c>
      <c r="AP13" s="48">
        <v>0</v>
      </c>
      <c r="AQ13" s="37">
        <v>0</v>
      </c>
      <c r="AR13" s="48">
        <v>0</v>
      </c>
      <c r="AS13" s="37">
        <v>0</v>
      </c>
      <c r="AT13" s="48">
        <v>0</v>
      </c>
      <c r="AU13" s="41">
        <v>0</v>
      </c>
      <c r="AV13" s="32">
        <v>0</v>
      </c>
      <c r="AW13" s="41">
        <v>0</v>
      </c>
      <c r="AX13" s="32">
        <v>0</v>
      </c>
      <c r="AY13" s="41">
        <v>0</v>
      </c>
      <c r="AZ13" s="32">
        <v>0</v>
      </c>
      <c r="BA13" s="41">
        <v>0</v>
      </c>
      <c r="BB13" s="32">
        <v>0</v>
      </c>
      <c r="BC13" s="37">
        <f t="shared" si="0"/>
        <v>17534</v>
      </c>
      <c r="BD13" s="48">
        <f t="shared" si="1"/>
        <v>791265612.13</v>
      </c>
    </row>
    <row r="14" spans="1:56" ht="19.5" customHeight="1" x14ac:dyDescent="0.25">
      <c r="A14" s="30">
        <v>4</v>
      </c>
      <c r="B14" s="31" t="s">
        <v>35</v>
      </c>
      <c r="C14" s="41">
        <v>0</v>
      </c>
      <c r="D14" s="32">
        <v>0</v>
      </c>
      <c r="E14" s="37">
        <v>0</v>
      </c>
      <c r="F14" s="48">
        <v>0</v>
      </c>
      <c r="G14" s="41">
        <v>0</v>
      </c>
      <c r="H14" s="32">
        <v>0</v>
      </c>
      <c r="I14" s="37">
        <v>0</v>
      </c>
      <c r="J14" s="48">
        <v>0</v>
      </c>
      <c r="K14" s="41">
        <v>0</v>
      </c>
      <c r="L14" s="32">
        <v>0</v>
      </c>
      <c r="M14" s="41">
        <v>0</v>
      </c>
      <c r="N14" s="32">
        <v>0</v>
      </c>
      <c r="O14" s="41">
        <v>0</v>
      </c>
      <c r="P14" s="32">
        <v>0</v>
      </c>
      <c r="Q14" s="41">
        <v>0</v>
      </c>
      <c r="R14" s="32">
        <v>0</v>
      </c>
      <c r="S14" s="37">
        <v>0</v>
      </c>
      <c r="T14" s="48">
        <v>0</v>
      </c>
      <c r="U14" s="37">
        <v>0</v>
      </c>
      <c r="V14" s="48">
        <v>0</v>
      </c>
      <c r="W14" s="37">
        <v>0</v>
      </c>
      <c r="X14" s="48">
        <v>0</v>
      </c>
      <c r="Y14" s="41">
        <v>0</v>
      </c>
      <c r="Z14" s="32">
        <v>0</v>
      </c>
      <c r="AA14" s="41">
        <v>0</v>
      </c>
      <c r="AB14" s="32">
        <v>0</v>
      </c>
      <c r="AC14" s="41">
        <v>0</v>
      </c>
      <c r="AD14" s="32">
        <v>0</v>
      </c>
      <c r="AE14" s="41">
        <v>0</v>
      </c>
      <c r="AF14" s="32">
        <v>0</v>
      </c>
      <c r="AG14" s="41">
        <v>0</v>
      </c>
      <c r="AH14" s="32">
        <v>0</v>
      </c>
      <c r="AI14" s="37">
        <v>0</v>
      </c>
      <c r="AJ14" s="48">
        <v>0</v>
      </c>
      <c r="AK14" s="41">
        <v>0</v>
      </c>
      <c r="AL14" s="32">
        <v>0</v>
      </c>
      <c r="AM14" s="41">
        <v>0</v>
      </c>
      <c r="AN14" s="32">
        <v>0</v>
      </c>
      <c r="AO14" s="37">
        <v>1217</v>
      </c>
      <c r="AP14" s="48">
        <v>65049178.579999998</v>
      </c>
      <c r="AQ14" s="37">
        <v>0</v>
      </c>
      <c r="AR14" s="48">
        <v>0</v>
      </c>
      <c r="AS14" s="37">
        <v>0</v>
      </c>
      <c r="AT14" s="48">
        <v>0</v>
      </c>
      <c r="AU14" s="41">
        <v>0</v>
      </c>
      <c r="AV14" s="32">
        <v>0</v>
      </c>
      <c r="AW14" s="41">
        <v>0</v>
      </c>
      <c r="AX14" s="32">
        <v>0</v>
      </c>
      <c r="AY14" s="41">
        <v>0</v>
      </c>
      <c r="AZ14" s="32">
        <v>0</v>
      </c>
      <c r="BA14" s="41">
        <v>0</v>
      </c>
      <c r="BB14" s="32">
        <v>0</v>
      </c>
      <c r="BC14" s="37">
        <f t="shared" si="0"/>
        <v>1217</v>
      </c>
      <c r="BD14" s="48">
        <f t="shared" si="1"/>
        <v>65049178.579999998</v>
      </c>
    </row>
    <row r="15" spans="1:56" s="34" customFormat="1" x14ac:dyDescent="0.25">
      <c r="A15" s="30">
        <v>11</v>
      </c>
      <c r="B15" s="31" t="s">
        <v>36</v>
      </c>
      <c r="C15" s="41">
        <v>0</v>
      </c>
      <c r="D15" s="32">
        <v>0</v>
      </c>
      <c r="E15" s="37">
        <v>0</v>
      </c>
      <c r="F15" s="48">
        <v>0</v>
      </c>
      <c r="G15" s="41">
        <v>0</v>
      </c>
      <c r="H15" s="32">
        <v>0</v>
      </c>
      <c r="I15" s="37">
        <v>0</v>
      </c>
      <c r="J15" s="48">
        <v>0</v>
      </c>
      <c r="K15" s="41">
        <v>0</v>
      </c>
      <c r="L15" s="32">
        <v>0</v>
      </c>
      <c r="M15" s="41">
        <v>0</v>
      </c>
      <c r="N15" s="32">
        <v>0</v>
      </c>
      <c r="O15" s="41">
        <v>161</v>
      </c>
      <c r="P15" s="32">
        <v>4535724.1099999994</v>
      </c>
      <c r="Q15" s="41">
        <v>0</v>
      </c>
      <c r="R15" s="32">
        <v>0</v>
      </c>
      <c r="S15" s="37">
        <v>0</v>
      </c>
      <c r="T15" s="48">
        <v>0</v>
      </c>
      <c r="U15" s="37">
        <v>0</v>
      </c>
      <c r="V15" s="48">
        <v>0</v>
      </c>
      <c r="W15" s="37">
        <v>0</v>
      </c>
      <c r="X15" s="48">
        <v>0</v>
      </c>
      <c r="Y15" s="41">
        <v>1163</v>
      </c>
      <c r="Z15" s="32">
        <v>53834102.950000003</v>
      </c>
      <c r="AA15" s="41">
        <v>0</v>
      </c>
      <c r="AB15" s="32">
        <v>0</v>
      </c>
      <c r="AC15" s="41">
        <v>369</v>
      </c>
      <c r="AD15" s="32">
        <v>15529529.859999999</v>
      </c>
      <c r="AE15" s="41">
        <v>1175</v>
      </c>
      <c r="AF15" s="32">
        <v>32892067.600000001</v>
      </c>
      <c r="AG15" s="41">
        <v>0</v>
      </c>
      <c r="AH15" s="32">
        <v>0</v>
      </c>
      <c r="AI15" s="37">
        <v>34</v>
      </c>
      <c r="AJ15" s="48">
        <v>1173460.1499999999</v>
      </c>
      <c r="AK15" s="41">
        <v>0</v>
      </c>
      <c r="AL15" s="32">
        <v>0</v>
      </c>
      <c r="AM15" s="41">
        <v>0</v>
      </c>
      <c r="AN15" s="32">
        <v>0</v>
      </c>
      <c r="AO15" s="37">
        <v>0</v>
      </c>
      <c r="AP15" s="48">
        <v>0</v>
      </c>
      <c r="AQ15" s="37">
        <v>0</v>
      </c>
      <c r="AR15" s="48">
        <v>0</v>
      </c>
      <c r="AS15" s="37">
        <v>0</v>
      </c>
      <c r="AT15" s="48">
        <v>0</v>
      </c>
      <c r="AU15" s="41">
        <v>0</v>
      </c>
      <c r="AV15" s="32">
        <v>0</v>
      </c>
      <c r="AW15" s="41">
        <v>0</v>
      </c>
      <c r="AX15" s="32">
        <v>0</v>
      </c>
      <c r="AY15" s="41">
        <v>0</v>
      </c>
      <c r="AZ15" s="32">
        <v>0</v>
      </c>
      <c r="BA15" s="41">
        <v>0</v>
      </c>
      <c r="BB15" s="32">
        <v>0</v>
      </c>
      <c r="BC15" s="37">
        <f t="shared" si="0"/>
        <v>2902</v>
      </c>
      <c r="BD15" s="48">
        <f t="shared" si="1"/>
        <v>107964884.67000002</v>
      </c>
    </row>
    <row r="16" spans="1:56" s="34" customFormat="1" x14ac:dyDescent="0.25">
      <c r="A16" s="30">
        <v>12</v>
      </c>
      <c r="B16" s="31" t="s">
        <v>37</v>
      </c>
      <c r="C16" s="41">
        <v>0</v>
      </c>
      <c r="D16" s="32">
        <v>0</v>
      </c>
      <c r="E16" s="37">
        <v>0</v>
      </c>
      <c r="F16" s="48">
        <v>0</v>
      </c>
      <c r="G16" s="41">
        <v>0</v>
      </c>
      <c r="H16" s="32">
        <v>0</v>
      </c>
      <c r="I16" s="37">
        <v>0</v>
      </c>
      <c r="J16" s="48">
        <v>0</v>
      </c>
      <c r="K16" s="41">
        <v>0</v>
      </c>
      <c r="L16" s="32">
        <v>0</v>
      </c>
      <c r="M16" s="41">
        <v>0</v>
      </c>
      <c r="N16" s="32">
        <v>0</v>
      </c>
      <c r="O16" s="41">
        <v>0</v>
      </c>
      <c r="P16" s="32">
        <v>0</v>
      </c>
      <c r="Q16" s="41">
        <v>0</v>
      </c>
      <c r="R16" s="32">
        <v>0</v>
      </c>
      <c r="S16" s="37">
        <v>0</v>
      </c>
      <c r="T16" s="48">
        <v>0</v>
      </c>
      <c r="U16" s="37">
        <v>0</v>
      </c>
      <c r="V16" s="48">
        <v>0</v>
      </c>
      <c r="W16" s="37">
        <v>0</v>
      </c>
      <c r="X16" s="48">
        <v>0</v>
      </c>
      <c r="Y16" s="41">
        <v>269</v>
      </c>
      <c r="Z16" s="32">
        <v>15669874.92</v>
      </c>
      <c r="AA16" s="41">
        <v>0</v>
      </c>
      <c r="AB16" s="32">
        <v>0</v>
      </c>
      <c r="AC16" s="41">
        <v>0</v>
      </c>
      <c r="AD16" s="32">
        <v>0</v>
      </c>
      <c r="AE16" s="41">
        <v>133</v>
      </c>
      <c r="AF16" s="32">
        <v>20150593.459999997</v>
      </c>
      <c r="AG16" s="41">
        <v>0</v>
      </c>
      <c r="AH16" s="32">
        <v>0</v>
      </c>
      <c r="AI16" s="37">
        <v>0</v>
      </c>
      <c r="AJ16" s="48">
        <v>0</v>
      </c>
      <c r="AK16" s="41">
        <v>0</v>
      </c>
      <c r="AL16" s="32">
        <v>0</v>
      </c>
      <c r="AM16" s="41">
        <v>0</v>
      </c>
      <c r="AN16" s="32">
        <v>0</v>
      </c>
      <c r="AO16" s="37">
        <v>0</v>
      </c>
      <c r="AP16" s="48">
        <v>0</v>
      </c>
      <c r="AQ16" s="37">
        <v>226</v>
      </c>
      <c r="AR16" s="48">
        <v>20198645.600000001</v>
      </c>
      <c r="AS16" s="37">
        <v>0</v>
      </c>
      <c r="AT16" s="48">
        <v>0</v>
      </c>
      <c r="AU16" s="41">
        <v>0</v>
      </c>
      <c r="AV16" s="32">
        <v>0</v>
      </c>
      <c r="AW16" s="41">
        <v>0</v>
      </c>
      <c r="AX16" s="32">
        <v>0</v>
      </c>
      <c r="AY16" s="41">
        <v>0</v>
      </c>
      <c r="AZ16" s="32">
        <v>0</v>
      </c>
      <c r="BA16" s="41">
        <v>0</v>
      </c>
      <c r="BB16" s="32">
        <v>0</v>
      </c>
      <c r="BC16" s="37">
        <f t="shared" si="0"/>
        <v>628</v>
      </c>
      <c r="BD16" s="48">
        <f t="shared" si="1"/>
        <v>56019113.979999997</v>
      </c>
    </row>
    <row r="17" spans="1:56" s="34" customFormat="1" x14ac:dyDescent="0.25">
      <c r="A17" s="30">
        <v>16</v>
      </c>
      <c r="B17" s="31" t="s">
        <v>38</v>
      </c>
      <c r="C17" s="41">
        <v>0</v>
      </c>
      <c r="D17" s="32">
        <v>0</v>
      </c>
      <c r="E17" s="37">
        <v>0</v>
      </c>
      <c r="F17" s="48">
        <v>0</v>
      </c>
      <c r="G17" s="41">
        <v>0</v>
      </c>
      <c r="H17" s="32">
        <v>0</v>
      </c>
      <c r="I17" s="37">
        <v>0</v>
      </c>
      <c r="J17" s="48">
        <v>0</v>
      </c>
      <c r="K17" s="41">
        <v>0</v>
      </c>
      <c r="L17" s="32">
        <v>0</v>
      </c>
      <c r="M17" s="41">
        <v>0</v>
      </c>
      <c r="N17" s="32">
        <v>0</v>
      </c>
      <c r="O17" s="41">
        <v>0</v>
      </c>
      <c r="P17" s="32">
        <v>0</v>
      </c>
      <c r="Q17" s="41">
        <v>0</v>
      </c>
      <c r="R17" s="32">
        <v>0</v>
      </c>
      <c r="S17" s="37">
        <v>0</v>
      </c>
      <c r="T17" s="48">
        <v>0</v>
      </c>
      <c r="U17" s="37">
        <v>0</v>
      </c>
      <c r="V17" s="48">
        <v>0</v>
      </c>
      <c r="W17" s="37">
        <v>0</v>
      </c>
      <c r="X17" s="48">
        <v>0</v>
      </c>
      <c r="Y17" s="41">
        <v>0</v>
      </c>
      <c r="Z17" s="32">
        <v>0</v>
      </c>
      <c r="AA17" s="41">
        <v>0</v>
      </c>
      <c r="AB17" s="32">
        <v>0</v>
      </c>
      <c r="AC17" s="41">
        <v>0</v>
      </c>
      <c r="AD17" s="32">
        <v>0</v>
      </c>
      <c r="AE17" s="41">
        <v>0</v>
      </c>
      <c r="AF17" s="32">
        <v>0</v>
      </c>
      <c r="AG17" s="41">
        <v>0</v>
      </c>
      <c r="AH17" s="32">
        <v>0</v>
      </c>
      <c r="AI17" s="37">
        <v>0</v>
      </c>
      <c r="AJ17" s="48">
        <v>0</v>
      </c>
      <c r="AK17" s="41">
        <v>0</v>
      </c>
      <c r="AL17" s="32">
        <v>0</v>
      </c>
      <c r="AM17" s="41">
        <v>0</v>
      </c>
      <c r="AN17" s="32">
        <v>0</v>
      </c>
      <c r="AO17" s="37">
        <v>87</v>
      </c>
      <c r="AP17" s="48">
        <v>7515403.6399999997</v>
      </c>
      <c r="AQ17" s="37">
        <v>0</v>
      </c>
      <c r="AR17" s="48">
        <v>0</v>
      </c>
      <c r="AS17" s="41">
        <v>914</v>
      </c>
      <c r="AT17" s="32">
        <v>47845822.729999997</v>
      </c>
      <c r="AU17" s="41">
        <v>0</v>
      </c>
      <c r="AV17" s="32">
        <v>0</v>
      </c>
      <c r="AW17" s="41">
        <v>0</v>
      </c>
      <c r="AX17" s="32">
        <v>0</v>
      </c>
      <c r="AY17" s="41">
        <v>0</v>
      </c>
      <c r="AZ17" s="32">
        <v>0</v>
      </c>
      <c r="BA17" s="41">
        <v>0</v>
      </c>
      <c r="BB17" s="32">
        <v>0</v>
      </c>
      <c r="BC17" s="37">
        <f t="shared" si="0"/>
        <v>1001</v>
      </c>
      <c r="BD17" s="48">
        <f t="shared" si="1"/>
        <v>55361226.369999997</v>
      </c>
    </row>
    <row r="18" spans="1:56" s="34" customFormat="1" x14ac:dyDescent="0.25">
      <c r="A18" s="30">
        <v>17</v>
      </c>
      <c r="B18" s="31" t="s">
        <v>39</v>
      </c>
      <c r="C18" s="41">
        <v>0</v>
      </c>
      <c r="D18" s="32">
        <v>0</v>
      </c>
      <c r="E18" s="37">
        <v>0</v>
      </c>
      <c r="F18" s="48">
        <v>0</v>
      </c>
      <c r="G18" s="41">
        <v>0</v>
      </c>
      <c r="H18" s="32">
        <v>0</v>
      </c>
      <c r="I18" s="37">
        <v>0</v>
      </c>
      <c r="J18" s="48">
        <v>0</v>
      </c>
      <c r="K18" s="41">
        <v>0</v>
      </c>
      <c r="L18" s="32">
        <v>0</v>
      </c>
      <c r="M18" s="41">
        <v>0</v>
      </c>
      <c r="N18" s="32">
        <v>0</v>
      </c>
      <c r="O18" s="41">
        <v>0</v>
      </c>
      <c r="P18" s="32">
        <v>0</v>
      </c>
      <c r="Q18" s="41">
        <v>0</v>
      </c>
      <c r="R18" s="32">
        <v>0</v>
      </c>
      <c r="S18" s="37">
        <v>0</v>
      </c>
      <c r="T18" s="48">
        <v>0</v>
      </c>
      <c r="U18" s="37">
        <v>0</v>
      </c>
      <c r="V18" s="48">
        <v>0</v>
      </c>
      <c r="W18" s="37">
        <v>0</v>
      </c>
      <c r="X18" s="48">
        <v>0</v>
      </c>
      <c r="Y18" s="41">
        <v>0</v>
      </c>
      <c r="Z18" s="32">
        <v>0</v>
      </c>
      <c r="AA18" s="41">
        <v>0</v>
      </c>
      <c r="AB18" s="32">
        <v>0</v>
      </c>
      <c r="AC18" s="41">
        <v>0</v>
      </c>
      <c r="AD18" s="32">
        <v>0</v>
      </c>
      <c r="AE18" s="41">
        <v>205</v>
      </c>
      <c r="AF18" s="32">
        <v>9731251.5600000005</v>
      </c>
      <c r="AG18" s="41">
        <v>0</v>
      </c>
      <c r="AH18" s="32">
        <v>0</v>
      </c>
      <c r="AI18" s="37">
        <v>0</v>
      </c>
      <c r="AJ18" s="48">
        <v>0</v>
      </c>
      <c r="AK18" s="41">
        <v>0</v>
      </c>
      <c r="AL18" s="32">
        <v>0</v>
      </c>
      <c r="AM18" s="41">
        <v>0</v>
      </c>
      <c r="AN18" s="32">
        <v>0</v>
      </c>
      <c r="AO18" s="37">
        <v>0</v>
      </c>
      <c r="AP18" s="48">
        <v>0</v>
      </c>
      <c r="AQ18" s="37">
        <v>0</v>
      </c>
      <c r="AR18" s="48">
        <v>0</v>
      </c>
      <c r="AS18" s="37">
        <v>0</v>
      </c>
      <c r="AT18" s="48">
        <v>0</v>
      </c>
      <c r="AU18" s="41">
        <v>0</v>
      </c>
      <c r="AV18" s="32">
        <v>0</v>
      </c>
      <c r="AW18" s="41">
        <v>0</v>
      </c>
      <c r="AX18" s="32">
        <v>0</v>
      </c>
      <c r="AY18" s="41">
        <v>0</v>
      </c>
      <c r="AZ18" s="32">
        <v>0</v>
      </c>
      <c r="BA18" s="41">
        <v>0</v>
      </c>
      <c r="BB18" s="32">
        <v>0</v>
      </c>
      <c r="BC18" s="37">
        <f t="shared" si="0"/>
        <v>205</v>
      </c>
      <c r="BD18" s="48">
        <f t="shared" si="1"/>
        <v>9731251.5600000005</v>
      </c>
    </row>
    <row r="19" spans="1:56" s="34" customFormat="1" x14ac:dyDescent="0.25">
      <c r="A19" s="30">
        <v>18</v>
      </c>
      <c r="B19" s="31" t="s">
        <v>40</v>
      </c>
      <c r="C19" s="41">
        <v>0</v>
      </c>
      <c r="D19" s="32">
        <v>0</v>
      </c>
      <c r="E19" s="37">
        <v>0</v>
      </c>
      <c r="F19" s="48">
        <v>0</v>
      </c>
      <c r="G19" s="41">
        <v>0</v>
      </c>
      <c r="H19" s="32">
        <v>0</v>
      </c>
      <c r="I19" s="37">
        <v>0</v>
      </c>
      <c r="J19" s="48">
        <v>0</v>
      </c>
      <c r="K19" s="41">
        <v>0</v>
      </c>
      <c r="L19" s="32">
        <v>0</v>
      </c>
      <c r="M19" s="41">
        <v>0</v>
      </c>
      <c r="N19" s="32">
        <v>0</v>
      </c>
      <c r="O19" s="41">
        <v>0</v>
      </c>
      <c r="P19" s="32">
        <v>0</v>
      </c>
      <c r="Q19" s="41">
        <v>0</v>
      </c>
      <c r="R19" s="32">
        <v>0</v>
      </c>
      <c r="S19" s="37">
        <v>0</v>
      </c>
      <c r="T19" s="48">
        <v>0</v>
      </c>
      <c r="U19" s="37">
        <v>0</v>
      </c>
      <c r="V19" s="48">
        <v>0</v>
      </c>
      <c r="W19" s="37">
        <v>0</v>
      </c>
      <c r="X19" s="48">
        <v>0</v>
      </c>
      <c r="Y19" s="41">
        <v>0</v>
      </c>
      <c r="Z19" s="32">
        <v>0</v>
      </c>
      <c r="AA19" s="41">
        <v>0</v>
      </c>
      <c r="AB19" s="32">
        <v>0</v>
      </c>
      <c r="AC19" s="41">
        <v>0</v>
      </c>
      <c r="AD19" s="32">
        <v>0</v>
      </c>
      <c r="AE19" s="41">
        <v>206</v>
      </c>
      <c r="AF19" s="32">
        <v>36168316.359999999</v>
      </c>
      <c r="AG19" s="41">
        <v>0</v>
      </c>
      <c r="AH19" s="32">
        <v>0</v>
      </c>
      <c r="AI19" s="37">
        <v>0</v>
      </c>
      <c r="AJ19" s="48">
        <v>0</v>
      </c>
      <c r="AK19" s="41">
        <v>0</v>
      </c>
      <c r="AL19" s="32">
        <v>0</v>
      </c>
      <c r="AM19" s="41">
        <v>0</v>
      </c>
      <c r="AN19" s="32">
        <v>0</v>
      </c>
      <c r="AO19" s="37">
        <v>0</v>
      </c>
      <c r="AP19" s="48">
        <v>0</v>
      </c>
      <c r="AQ19" s="37">
        <v>0</v>
      </c>
      <c r="AR19" s="48">
        <v>0</v>
      </c>
      <c r="AS19" s="37">
        <v>0</v>
      </c>
      <c r="AT19" s="48">
        <v>0</v>
      </c>
      <c r="AU19" s="41">
        <v>0</v>
      </c>
      <c r="AV19" s="32">
        <v>0</v>
      </c>
      <c r="AW19" s="41">
        <v>0</v>
      </c>
      <c r="AX19" s="32">
        <v>0</v>
      </c>
      <c r="AY19" s="41">
        <v>0</v>
      </c>
      <c r="AZ19" s="32">
        <v>0</v>
      </c>
      <c r="BA19" s="41">
        <v>0</v>
      </c>
      <c r="BB19" s="32">
        <v>0</v>
      </c>
      <c r="BC19" s="37">
        <f t="shared" si="0"/>
        <v>206</v>
      </c>
      <c r="BD19" s="48">
        <f t="shared" si="1"/>
        <v>36168316.359999999</v>
      </c>
    </row>
    <row r="20" spans="1:56" s="34" customFormat="1" x14ac:dyDescent="0.25">
      <c r="A20" s="30">
        <v>19</v>
      </c>
      <c r="B20" s="31" t="s">
        <v>41</v>
      </c>
      <c r="C20" s="41">
        <v>0</v>
      </c>
      <c r="D20" s="32">
        <v>0</v>
      </c>
      <c r="E20" s="37">
        <v>0</v>
      </c>
      <c r="F20" s="48">
        <v>0</v>
      </c>
      <c r="G20" s="41">
        <v>0</v>
      </c>
      <c r="H20" s="32">
        <v>0</v>
      </c>
      <c r="I20" s="37">
        <v>0</v>
      </c>
      <c r="J20" s="48">
        <v>0</v>
      </c>
      <c r="K20" s="41">
        <v>0</v>
      </c>
      <c r="L20" s="32">
        <v>0</v>
      </c>
      <c r="M20" s="41">
        <v>0</v>
      </c>
      <c r="N20" s="32">
        <v>0</v>
      </c>
      <c r="O20" s="41">
        <v>18</v>
      </c>
      <c r="P20" s="32">
        <v>621618.87</v>
      </c>
      <c r="Q20" s="41">
        <v>0</v>
      </c>
      <c r="R20" s="32">
        <v>0</v>
      </c>
      <c r="S20" s="37">
        <v>0</v>
      </c>
      <c r="T20" s="48">
        <v>0</v>
      </c>
      <c r="U20" s="37">
        <v>0</v>
      </c>
      <c r="V20" s="48">
        <v>0</v>
      </c>
      <c r="W20" s="37">
        <v>0</v>
      </c>
      <c r="X20" s="48">
        <v>0</v>
      </c>
      <c r="Y20" s="41">
        <v>0</v>
      </c>
      <c r="Z20" s="32">
        <v>0</v>
      </c>
      <c r="AA20" s="41">
        <v>0</v>
      </c>
      <c r="AB20" s="32">
        <v>0</v>
      </c>
      <c r="AC20" s="41">
        <v>0</v>
      </c>
      <c r="AD20" s="32">
        <v>0</v>
      </c>
      <c r="AE20" s="41">
        <v>713</v>
      </c>
      <c r="AF20" s="32">
        <v>29869613.669999998</v>
      </c>
      <c r="AG20" s="41">
        <v>0</v>
      </c>
      <c r="AH20" s="32">
        <v>0</v>
      </c>
      <c r="AI20" s="37">
        <v>0</v>
      </c>
      <c r="AJ20" s="48">
        <v>0</v>
      </c>
      <c r="AK20" s="41">
        <v>0</v>
      </c>
      <c r="AL20" s="32">
        <v>0</v>
      </c>
      <c r="AM20" s="41">
        <v>0</v>
      </c>
      <c r="AN20" s="32">
        <v>0</v>
      </c>
      <c r="AO20" s="37">
        <v>0</v>
      </c>
      <c r="AP20" s="48">
        <v>0</v>
      </c>
      <c r="AQ20" s="37">
        <v>0</v>
      </c>
      <c r="AR20" s="48">
        <v>0</v>
      </c>
      <c r="AS20" s="37">
        <v>0</v>
      </c>
      <c r="AT20" s="48">
        <v>0</v>
      </c>
      <c r="AU20" s="41">
        <v>0</v>
      </c>
      <c r="AV20" s="32">
        <v>0</v>
      </c>
      <c r="AW20" s="41">
        <v>0</v>
      </c>
      <c r="AX20" s="32">
        <v>0</v>
      </c>
      <c r="AY20" s="41">
        <v>0</v>
      </c>
      <c r="AZ20" s="32">
        <v>0</v>
      </c>
      <c r="BA20" s="41">
        <v>0</v>
      </c>
      <c r="BB20" s="32">
        <v>0</v>
      </c>
      <c r="BC20" s="37">
        <f t="shared" si="0"/>
        <v>731</v>
      </c>
      <c r="BD20" s="48">
        <f t="shared" si="1"/>
        <v>30491232.539999999</v>
      </c>
    </row>
    <row r="21" spans="1:56" s="34" customFormat="1" x14ac:dyDescent="0.25">
      <c r="A21" s="30">
        <v>20</v>
      </c>
      <c r="B21" s="31" t="s">
        <v>42</v>
      </c>
      <c r="C21" s="41">
        <v>0</v>
      </c>
      <c r="D21" s="32">
        <v>0</v>
      </c>
      <c r="E21" s="37">
        <v>0</v>
      </c>
      <c r="F21" s="48">
        <v>0</v>
      </c>
      <c r="G21" s="41">
        <v>0</v>
      </c>
      <c r="H21" s="32">
        <v>0</v>
      </c>
      <c r="I21" s="37">
        <v>0</v>
      </c>
      <c r="J21" s="48">
        <v>0</v>
      </c>
      <c r="K21" s="41">
        <v>0</v>
      </c>
      <c r="L21" s="32">
        <v>0</v>
      </c>
      <c r="M21" s="41">
        <v>0</v>
      </c>
      <c r="N21" s="32">
        <v>0</v>
      </c>
      <c r="O21" s="41">
        <v>0</v>
      </c>
      <c r="P21" s="32">
        <v>0</v>
      </c>
      <c r="Q21" s="41">
        <v>0</v>
      </c>
      <c r="R21" s="32">
        <v>0</v>
      </c>
      <c r="S21" s="37">
        <v>0</v>
      </c>
      <c r="T21" s="48">
        <v>0</v>
      </c>
      <c r="U21" s="37">
        <v>0</v>
      </c>
      <c r="V21" s="48">
        <v>0</v>
      </c>
      <c r="W21" s="37">
        <v>0</v>
      </c>
      <c r="X21" s="48">
        <v>0</v>
      </c>
      <c r="Y21" s="41">
        <v>0</v>
      </c>
      <c r="Z21" s="32">
        <v>0</v>
      </c>
      <c r="AA21" s="41">
        <v>0</v>
      </c>
      <c r="AB21" s="32">
        <v>0</v>
      </c>
      <c r="AC21" s="41">
        <v>0</v>
      </c>
      <c r="AD21" s="32">
        <v>0</v>
      </c>
      <c r="AE21" s="41">
        <v>1970</v>
      </c>
      <c r="AF21" s="32">
        <v>76993735.560000002</v>
      </c>
      <c r="AG21" s="41">
        <v>0</v>
      </c>
      <c r="AH21" s="32">
        <v>0</v>
      </c>
      <c r="AI21" s="37">
        <v>0</v>
      </c>
      <c r="AJ21" s="48">
        <v>0</v>
      </c>
      <c r="AK21" s="41">
        <v>0</v>
      </c>
      <c r="AL21" s="32">
        <v>0</v>
      </c>
      <c r="AM21" s="41">
        <v>0</v>
      </c>
      <c r="AN21" s="32">
        <v>0</v>
      </c>
      <c r="AO21" s="37">
        <v>0</v>
      </c>
      <c r="AP21" s="48">
        <v>0</v>
      </c>
      <c r="AQ21" s="37">
        <v>0</v>
      </c>
      <c r="AR21" s="48">
        <v>0</v>
      </c>
      <c r="AS21" s="37">
        <v>0</v>
      </c>
      <c r="AT21" s="48">
        <v>0</v>
      </c>
      <c r="AU21" s="41">
        <v>0</v>
      </c>
      <c r="AV21" s="32">
        <v>0</v>
      </c>
      <c r="AW21" s="41">
        <v>0</v>
      </c>
      <c r="AX21" s="32">
        <v>0</v>
      </c>
      <c r="AY21" s="41">
        <v>0</v>
      </c>
      <c r="AZ21" s="32">
        <v>0</v>
      </c>
      <c r="BA21" s="41">
        <v>0</v>
      </c>
      <c r="BB21" s="32">
        <v>0</v>
      </c>
      <c r="BC21" s="37">
        <f t="shared" si="0"/>
        <v>1970</v>
      </c>
      <c r="BD21" s="48">
        <f t="shared" si="1"/>
        <v>76993735.560000002</v>
      </c>
    </row>
    <row r="22" spans="1:56" s="34" customFormat="1" x14ac:dyDescent="0.25">
      <c r="A22" s="30">
        <v>21</v>
      </c>
      <c r="B22" s="31" t="s">
        <v>43</v>
      </c>
      <c r="C22" s="41">
        <v>0</v>
      </c>
      <c r="D22" s="32">
        <v>0</v>
      </c>
      <c r="E22" s="37">
        <v>0</v>
      </c>
      <c r="F22" s="48">
        <v>0</v>
      </c>
      <c r="G22" s="41">
        <v>0</v>
      </c>
      <c r="H22" s="32">
        <v>0</v>
      </c>
      <c r="I22" s="37">
        <v>0</v>
      </c>
      <c r="J22" s="48">
        <v>0</v>
      </c>
      <c r="K22" s="41">
        <v>0</v>
      </c>
      <c r="L22" s="32">
        <v>0</v>
      </c>
      <c r="M22" s="41">
        <v>0</v>
      </c>
      <c r="N22" s="32">
        <v>0</v>
      </c>
      <c r="O22" s="41">
        <v>0</v>
      </c>
      <c r="P22" s="32">
        <v>0</v>
      </c>
      <c r="Q22" s="41">
        <v>0</v>
      </c>
      <c r="R22" s="32">
        <v>0</v>
      </c>
      <c r="S22" s="37">
        <v>0</v>
      </c>
      <c r="T22" s="48">
        <v>0</v>
      </c>
      <c r="U22" s="37">
        <v>0</v>
      </c>
      <c r="V22" s="48">
        <v>0</v>
      </c>
      <c r="W22" s="37">
        <v>0</v>
      </c>
      <c r="X22" s="48">
        <v>0</v>
      </c>
      <c r="Y22" s="41">
        <v>0</v>
      </c>
      <c r="Z22" s="32">
        <v>0</v>
      </c>
      <c r="AA22" s="41">
        <v>0</v>
      </c>
      <c r="AB22" s="32">
        <v>0</v>
      </c>
      <c r="AC22" s="41">
        <v>0</v>
      </c>
      <c r="AD22" s="32">
        <v>0</v>
      </c>
      <c r="AE22" s="41">
        <v>1096</v>
      </c>
      <c r="AF22" s="32">
        <v>85090645.699999988</v>
      </c>
      <c r="AG22" s="41">
        <v>0</v>
      </c>
      <c r="AH22" s="32">
        <v>0</v>
      </c>
      <c r="AI22" s="37">
        <v>0</v>
      </c>
      <c r="AJ22" s="48">
        <v>0</v>
      </c>
      <c r="AK22" s="41">
        <v>0</v>
      </c>
      <c r="AL22" s="32">
        <v>0</v>
      </c>
      <c r="AM22" s="41">
        <v>0</v>
      </c>
      <c r="AN22" s="32">
        <v>0</v>
      </c>
      <c r="AO22" s="37">
        <v>0</v>
      </c>
      <c r="AP22" s="48">
        <v>0</v>
      </c>
      <c r="AQ22" s="37">
        <v>0</v>
      </c>
      <c r="AR22" s="48">
        <v>0</v>
      </c>
      <c r="AS22" s="37">
        <v>0</v>
      </c>
      <c r="AT22" s="48">
        <v>0</v>
      </c>
      <c r="AU22" s="41">
        <v>0</v>
      </c>
      <c r="AV22" s="32">
        <v>0</v>
      </c>
      <c r="AW22" s="41">
        <v>0</v>
      </c>
      <c r="AX22" s="32">
        <v>0</v>
      </c>
      <c r="AY22" s="41">
        <v>0</v>
      </c>
      <c r="AZ22" s="32">
        <v>0</v>
      </c>
      <c r="BA22" s="41">
        <v>0</v>
      </c>
      <c r="BB22" s="32">
        <v>0</v>
      </c>
      <c r="BC22" s="37">
        <f t="shared" si="0"/>
        <v>1096</v>
      </c>
      <c r="BD22" s="48">
        <f t="shared" si="1"/>
        <v>85090645.699999988</v>
      </c>
    </row>
    <row r="23" spans="1:56" s="34" customFormat="1" x14ac:dyDescent="0.25">
      <c r="A23" s="30">
        <v>28</v>
      </c>
      <c r="B23" s="31" t="s">
        <v>74</v>
      </c>
      <c r="C23" s="41">
        <v>452</v>
      </c>
      <c r="D23" s="32">
        <v>10143025.540000001</v>
      </c>
      <c r="E23" s="37">
        <v>0</v>
      </c>
      <c r="F23" s="48">
        <v>0</v>
      </c>
      <c r="G23" s="41">
        <v>268</v>
      </c>
      <c r="H23" s="32">
        <v>4643499.8600000003</v>
      </c>
      <c r="I23" s="37">
        <v>235</v>
      </c>
      <c r="J23" s="48">
        <v>4571042.22</v>
      </c>
      <c r="K23" s="41">
        <v>0</v>
      </c>
      <c r="L23" s="32">
        <v>0</v>
      </c>
      <c r="M23" s="41">
        <v>1291</v>
      </c>
      <c r="N23" s="32">
        <v>32170653.609999999</v>
      </c>
      <c r="O23" s="41">
        <v>797</v>
      </c>
      <c r="P23" s="32">
        <v>23917833.949999999</v>
      </c>
      <c r="Q23" s="41">
        <v>0</v>
      </c>
      <c r="R23" s="32">
        <v>0</v>
      </c>
      <c r="S23" s="37">
        <v>0</v>
      </c>
      <c r="T23" s="48">
        <v>0</v>
      </c>
      <c r="U23" s="37">
        <v>0</v>
      </c>
      <c r="V23" s="48">
        <v>0</v>
      </c>
      <c r="W23" s="37">
        <v>0</v>
      </c>
      <c r="X23" s="48">
        <v>0</v>
      </c>
      <c r="Y23" s="41">
        <v>0</v>
      </c>
      <c r="Z23" s="32">
        <v>0</v>
      </c>
      <c r="AA23" s="41">
        <v>0</v>
      </c>
      <c r="AB23" s="32">
        <v>0</v>
      </c>
      <c r="AC23" s="41">
        <v>0</v>
      </c>
      <c r="AD23" s="32">
        <v>0</v>
      </c>
      <c r="AE23" s="41">
        <v>0</v>
      </c>
      <c r="AF23" s="32">
        <v>0</v>
      </c>
      <c r="AG23" s="41">
        <v>0</v>
      </c>
      <c r="AH23" s="32">
        <v>0</v>
      </c>
      <c r="AI23" s="37">
        <v>7414</v>
      </c>
      <c r="AJ23" s="48">
        <v>278405834.58999997</v>
      </c>
      <c r="AK23" s="41">
        <v>0</v>
      </c>
      <c r="AL23" s="32">
        <v>0</v>
      </c>
      <c r="AM23" s="41">
        <v>0</v>
      </c>
      <c r="AN23" s="32">
        <v>0</v>
      </c>
      <c r="AO23" s="37">
        <v>0</v>
      </c>
      <c r="AP23" s="48">
        <v>0</v>
      </c>
      <c r="AQ23" s="37">
        <v>0</v>
      </c>
      <c r="AR23" s="48">
        <v>0</v>
      </c>
      <c r="AS23" s="37">
        <v>0</v>
      </c>
      <c r="AT23" s="48">
        <v>0</v>
      </c>
      <c r="AU23" s="41">
        <v>0</v>
      </c>
      <c r="AV23" s="32">
        <v>0</v>
      </c>
      <c r="AW23" s="41">
        <v>0</v>
      </c>
      <c r="AX23" s="32">
        <v>0</v>
      </c>
      <c r="AY23" s="41">
        <v>0</v>
      </c>
      <c r="AZ23" s="32">
        <v>0</v>
      </c>
      <c r="BA23" s="41">
        <v>0</v>
      </c>
      <c r="BB23" s="32">
        <v>0</v>
      </c>
      <c r="BC23" s="37">
        <f t="shared" si="0"/>
        <v>10457</v>
      </c>
      <c r="BD23" s="48">
        <f t="shared" si="1"/>
        <v>353851889.76999998</v>
      </c>
    </row>
    <row r="24" spans="1:56" s="34" customFormat="1" x14ac:dyDescent="0.25">
      <c r="A24" s="30">
        <v>29</v>
      </c>
      <c r="B24" s="31" t="s">
        <v>44</v>
      </c>
      <c r="C24" s="41">
        <v>0</v>
      </c>
      <c r="D24" s="32">
        <v>0</v>
      </c>
      <c r="E24" s="37">
        <v>0</v>
      </c>
      <c r="F24" s="48">
        <v>0</v>
      </c>
      <c r="G24" s="41">
        <v>0</v>
      </c>
      <c r="H24" s="32">
        <v>0</v>
      </c>
      <c r="I24" s="37">
        <v>0</v>
      </c>
      <c r="J24" s="48">
        <v>0</v>
      </c>
      <c r="K24" s="41">
        <v>0</v>
      </c>
      <c r="L24" s="32">
        <v>0</v>
      </c>
      <c r="M24" s="41">
        <v>0</v>
      </c>
      <c r="N24" s="32">
        <v>0</v>
      </c>
      <c r="O24" s="41">
        <v>0</v>
      </c>
      <c r="P24" s="32">
        <v>0</v>
      </c>
      <c r="Q24" s="41">
        <v>0</v>
      </c>
      <c r="R24" s="32">
        <v>0</v>
      </c>
      <c r="S24" s="37">
        <v>0</v>
      </c>
      <c r="T24" s="48">
        <v>0</v>
      </c>
      <c r="U24" s="37">
        <v>0</v>
      </c>
      <c r="V24" s="48">
        <v>0</v>
      </c>
      <c r="W24" s="37">
        <v>0</v>
      </c>
      <c r="X24" s="48">
        <v>0</v>
      </c>
      <c r="Y24" s="41">
        <v>5530</v>
      </c>
      <c r="Z24" s="32">
        <v>269414962.15000004</v>
      </c>
      <c r="AA24" s="41">
        <v>0</v>
      </c>
      <c r="AB24" s="32">
        <v>0</v>
      </c>
      <c r="AC24" s="41">
        <v>651</v>
      </c>
      <c r="AD24" s="32">
        <v>35217338.920000002</v>
      </c>
      <c r="AE24" s="41">
        <v>0</v>
      </c>
      <c r="AF24" s="32">
        <v>0</v>
      </c>
      <c r="AG24" s="41">
        <v>0</v>
      </c>
      <c r="AH24" s="32">
        <v>0</v>
      </c>
      <c r="AI24" s="37">
        <v>0</v>
      </c>
      <c r="AJ24" s="48">
        <v>0</v>
      </c>
      <c r="AK24" s="41">
        <v>0</v>
      </c>
      <c r="AL24" s="32">
        <v>0</v>
      </c>
      <c r="AM24" s="41">
        <v>0</v>
      </c>
      <c r="AN24" s="32">
        <v>0</v>
      </c>
      <c r="AO24" s="37">
        <v>0</v>
      </c>
      <c r="AP24" s="48">
        <v>0</v>
      </c>
      <c r="AQ24" s="37">
        <v>0</v>
      </c>
      <c r="AR24" s="48">
        <v>0</v>
      </c>
      <c r="AS24" s="37">
        <v>0</v>
      </c>
      <c r="AT24" s="48">
        <v>0</v>
      </c>
      <c r="AU24" s="41">
        <v>0</v>
      </c>
      <c r="AV24" s="32">
        <v>0</v>
      </c>
      <c r="AW24" s="41">
        <v>0</v>
      </c>
      <c r="AX24" s="32">
        <v>0</v>
      </c>
      <c r="AY24" s="41">
        <v>0</v>
      </c>
      <c r="AZ24" s="32">
        <v>0</v>
      </c>
      <c r="BA24" s="41">
        <v>0</v>
      </c>
      <c r="BB24" s="32">
        <v>0</v>
      </c>
      <c r="BC24" s="37">
        <f t="shared" si="0"/>
        <v>6181</v>
      </c>
      <c r="BD24" s="48">
        <f t="shared" si="1"/>
        <v>304632301.07000005</v>
      </c>
    </row>
    <row r="25" spans="1:56" s="34" customFormat="1" x14ac:dyDescent="0.25">
      <c r="A25" s="30">
        <v>30</v>
      </c>
      <c r="B25" s="31" t="s">
        <v>45</v>
      </c>
      <c r="C25" s="41">
        <v>0</v>
      </c>
      <c r="D25" s="32">
        <v>0</v>
      </c>
      <c r="E25" s="37">
        <v>0</v>
      </c>
      <c r="F25" s="48">
        <v>0</v>
      </c>
      <c r="G25" s="41">
        <v>0</v>
      </c>
      <c r="H25" s="32">
        <v>0</v>
      </c>
      <c r="I25" s="37">
        <v>0</v>
      </c>
      <c r="J25" s="48">
        <v>0</v>
      </c>
      <c r="K25" s="41">
        <v>0</v>
      </c>
      <c r="L25" s="32">
        <v>0</v>
      </c>
      <c r="M25" s="41">
        <v>0</v>
      </c>
      <c r="N25" s="32">
        <v>0</v>
      </c>
      <c r="O25" s="41">
        <v>0</v>
      </c>
      <c r="P25" s="32">
        <v>0</v>
      </c>
      <c r="Q25" s="41">
        <v>116</v>
      </c>
      <c r="R25" s="32">
        <v>4996279.4400000004</v>
      </c>
      <c r="S25" s="37">
        <v>0</v>
      </c>
      <c r="T25" s="48">
        <v>0</v>
      </c>
      <c r="U25" s="37">
        <v>0</v>
      </c>
      <c r="V25" s="48">
        <v>0</v>
      </c>
      <c r="W25" s="37">
        <v>0</v>
      </c>
      <c r="X25" s="48">
        <v>0</v>
      </c>
      <c r="Y25" s="41">
        <v>0</v>
      </c>
      <c r="Z25" s="32">
        <v>0</v>
      </c>
      <c r="AA25" s="41">
        <v>789</v>
      </c>
      <c r="AB25" s="32">
        <v>43105511.230000004</v>
      </c>
      <c r="AC25" s="41">
        <v>0</v>
      </c>
      <c r="AD25" s="32">
        <v>0</v>
      </c>
      <c r="AE25" s="41">
        <v>0</v>
      </c>
      <c r="AF25" s="32">
        <v>0</v>
      </c>
      <c r="AG25" s="41">
        <v>0</v>
      </c>
      <c r="AH25" s="32">
        <v>0</v>
      </c>
      <c r="AI25" s="37">
        <v>0</v>
      </c>
      <c r="AJ25" s="48">
        <v>0</v>
      </c>
      <c r="AK25" s="41">
        <v>0</v>
      </c>
      <c r="AL25" s="32">
        <v>0</v>
      </c>
      <c r="AM25" s="41">
        <v>0</v>
      </c>
      <c r="AN25" s="32">
        <v>0</v>
      </c>
      <c r="AO25" s="37">
        <v>0</v>
      </c>
      <c r="AP25" s="48">
        <v>0</v>
      </c>
      <c r="AQ25" s="37">
        <v>0</v>
      </c>
      <c r="AR25" s="48">
        <v>0</v>
      </c>
      <c r="AS25" s="37">
        <v>0</v>
      </c>
      <c r="AT25" s="48">
        <v>0</v>
      </c>
      <c r="AU25" s="41">
        <v>0</v>
      </c>
      <c r="AV25" s="32">
        <v>0</v>
      </c>
      <c r="AW25" s="41">
        <v>0</v>
      </c>
      <c r="AX25" s="32">
        <v>0</v>
      </c>
      <c r="AY25" s="41">
        <v>0</v>
      </c>
      <c r="AZ25" s="32">
        <v>0</v>
      </c>
      <c r="BA25" s="41">
        <v>0</v>
      </c>
      <c r="BB25" s="32">
        <v>0</v>
      </c>
      <c r="BC25" s="37">
        <f t="shared" si="0"/>
        <v>905</v>
      </c>
      <c r="BD25" s="48">
        <f t="shared" si="1"/>
        <v>48101790.670000002</v>
      </c>
    </row>
    <row r="26" spans="1:56" s="34" customFormat="1" x14ac:dyDescent="0.25">
      <c r="A26" s="30">
        <v>53</v>
      </c>
      <c r="B26" s="31" t="s">
        <v>46</v>
      </c>
      <c r="C26" s="41">
        <v>408</v>
      </c>
      <c r="D26" s="32">
        <v>10551611.74</v>
      </c>
      <c r="E26" s="37">
        <v>330</v>
      </c>
      <c r="F26" s="48">
        <v>7126567.7800000003</v>
      </c>
      <c r="G26" s="41">
        <v>34</v>
      </c>
      <c r="H26" s="32">
        <v>695327.53</v>
      </c>
      <c r="I26" s="37">
        <v>76</v>
      </c>
      <c r="J26" s="48">
        <v>1822268.77</v>
      </c>
      <c r="K26" s="41">
        <v>813</v>
      </c>
      <c r="L26" s="32">
        <v>57592397.760000005</v>
      </c>
      <c r="M26" s="41">
        <v>451</v>
      </c>
      <c r="N26" s="32">
        <v>11560640.790000001</v>
      </c>
      <c r="O26" s="41">
        <v>629</v>
      </c>
      <c r="P26" s="32">
        <v>23136716.030000001</v>
      </c>
      <c r="Q26" s="41">
        <v>448</v>
      </c>
      <c r="R26" s="32">
        <v>10722556.91</v>
      </c>
      <c r="S26" s="37">
        <v>0</v>
      </c>
      <c r="T26" s="48">
        <v>0</v>
      </c>
      <c r="U26" s="37">
        <v>0</v>
      </c>
      <c r="V26" s="48">
        <v>0</v>
      </c>
      <c r="W26" s="37">
        <v>377</v>
      </c>
      <c r="X26" s="48">
        <v>8685183.4900000002</v>
      </c>
      <c r="Y26" s="41">
        <v>2350</v>
      </c>
      <c r="Z26" s="32">
        <v>189792973.09999999</v>
      </c>
      <c r="AA26" s="41">
        <v>0</v>
      </c>
      <c r="AB26" s="32">
        <v>0</v>
      </c>
      <c r="AC26" s="41">
        <v>1701</v>
      </c>
      <c r="AD26" s="32">
        <v>160114672.84</v>
      </c>
      <c r="AE26" s="41">
        <v>1462</v>
      </c>
      <c r="AF26" s="32">
        <v>52242177.810000002</v>
      </c>
      <c r="AG26" s="41">
        <v>0</v>
      </c>
      <c r="AH26" s="32">
        <v>0</v>
      </c>
      <c r="AI26" s="37">
        <v>0</v>
      </c>
      <c r="AJ26" s="48">
        <v>0</v>
      </c>
      <c r="AK26" s="41">
        <v>0</v>
      </c>
      <c r="AL26" s="32">
        <v>0</v>
      </c>
      <c r="AM26" s="41">
        <v>0</v>
      </c>
      <c r="AN26" s="32">
        <v>0</v>
      </c>
      <c r="AO26" s="37">
        <v>0</v>
      </c>
      <c r="AP26" s="48">
        <v>0</v>
      </c>
      <c r="AQ26" s="37">
        <v>0</v>
      </c>
      <c r="AR26" s="48">
        <v>0</v>
      </c>
      <c r="AS26" s="37">
        <v>0</v>
      </c>
      <c r="AT26" s="48">
        <v>0</v>
      </c>
      <c r="AU26" s="41">
        <v>0</v>
      </c>
      <c r="AV26" s="32">
        <v>0</v>
      </c>
      <c r="AW26" s="41">
        <v>0</v>
      </c>
      <c r="AX26" s="32">
        <v>0</v>
      </c>
      <c r="AY26" s="41">
        <v>0</v>
      </c>
      <c r="AZ26" s="32">
        <v>0</v>
      </c>
      <c r="BA26" s="41">
        <v>0</v>
      </c>
      <c r="BB26" s="32">
        <v>0</v>
      </c>
      <c r="BC26" s="37">
        <f t="shared" si="0"/>
        <v>9079</v>
      </c>
      <c r="BD26" s="48">
        <f t="shared" si="1"/>
        <v>534043094.55000001</v>
      </c>
    </row>
    <row r="27" spans="1:56" s="34" customFormat="1" x14ac:dyDescent="0.25">
      <c r="A27" s="30">
        <v>54</v>
      </c>
      <c r="B27" s="31" t="s">
        <v>47</v>
      </c>
      <c r="C27" s="41">
        <v>0</v>
      </c>
      <c r="D27" s="32">
        <v>0</v>
      </c>
      <c r="E27" s="37">
        <v>0</v>
      </c>
      <c r="F27" s="48">
        <v>0</v>
      </c>
      <c r="G27" s="41">
        <v>0</v>
      </c>
      <c r="H27" s="32">
        <v>0</v>
      </c>
      <c r="I27" s="37">
        <v>0</v>
      </c>
      <c r="J27" s="48">
        <v>0</v>
      </c>
      <c r="K27" s="41">
        <v>0</v>
      </c>
      <c r="L27" s="32">
        <v>0</v>
      </c>
      <c r="M27" s="41">
        <v>0</v>
      </c>
      <c r="N27" s="32">
        <v>0</v>
      </c>
      <c r="O27" s="41">
        <v>0</v>
      </c>
      <c r="P27" s="32">
        <v>0</v>
      </c>
      <c r="Q27" s="41">
        <v>0</v>
      </c>
      <c r="R27" s="32">
        <v>0</v>
      </c>
      <c r="S27" s="37">
        <v>0</v>
      </c>
      <c r="T27" s="48">
        <v>0</v>
      </c>
      <c r="U27" s="37">
        <v>0</v>
      </c>
      <c r="V27" s="48">
        <v>0</v>
      </c>
      <c r="W27" s="37">
        <v>0</v>
      </c>
      <c r="X27" s="48">
        <v>0</v>
      </c>
      <c r="Y27" s="41">
        <v>0</v>
      </c>
      <c r="Z27" s="32">
        <v>0</v>
      </c>
      <c r="AA27" s="41">
        <v>0</v>
      </c>
      <c r="AB27" s="32">
        <v>0</v>
      </c>
      <c r="AC27" s="41">
        <v>928</v>
      </c>
      <c r="AD27" s="32">
        <v>71781475.700000003</v>
      </c>
      <c r="AE27" s="41">
        <v>366</v>
      </c>
      <c r="AF27" s="32">
        <v>22502322.870000001</v>
      </c>
      <c r="AG27" s="41">
        <v>0</v>
      </c>
      <c r="AH27" s="32">
        <v>0</v>
      </c>
      <c r="AI27" s="37">
        <v>0</v>
      </c>
      <c r="AJ27" s="48">
        <v>0</v>
      </c>
      <c r="AK27" s="41">
        <v>0</v>
      </c>
      <c r="AL27" s="32">
        <v>0</v>
      </c>
      <c r="AM27" s="41">
        <v>0</v>
      </c>
      <c r="AN27" s="32">
        <v>0</v>
      </c>
      <c r="AO27" s="37">
        <v>0</v>
      </c>
      <c r="AP27" s="48">
        <v>0</v>
      </c>
      <c r="AQ27" s="37">
        <v>0</v>
      </c>
      <c r="AR27" s="48">
        <v>0</v>
      </c>
      <c r="AS27" s="37">
        <v>0</v>
      </c>
      <c r="AT27" s="48">
        <v>0</v>
      </c>
      <c r="AU27" s="41">
        <v>0</v>
      </c>
      <c r="AV27" s="32">
        <v>0</v>
      </c>
      <c r="AW27" s="41">
        <v>0</v>
      </c>
      <c r="AX27" s="32">
        <v>0</v>
      </c>
      <c r="AY27" s="41">
        <v>0</v>
      </c>
      <c r="AZ27" s="32">
        <v>0</v>
      </c>
      <c r="BA27" s="41">
        <v>0</v>
      </c>
      <c r="BB27" s="32">
        <v>0</v>
      </c>
      <c r="BC27" s="37">
        <f t="shared" si="0"/>
        <v>1294</v>
      </c>
      <c r="BD27" s="48">
        <f t="shared" si="1"/>
        <v>94283798.570000008</v>
      </c>
    </row>
    <row r="28" spans="1:56" s="34" customFormat="1" x14ac:dyDescent="0.25">
      <c r="A28" s="30">
        <v>55</v>
      </c>
      <c r="B28" s="31" t="s">
        <v>48</v>
      </c>
      <c r="C28" s="41">
        <v>0</v>
      </c>
      <c r="D28" s="32">
        <v>0</v>
      </c>
      <c r="E28" s="37">
        <v>0</v>
      </c>
      <c r="F28" s="48">
        <v>0</v>
      </c>
      <c r="G28" s="41">
        <v>0</v>
      </c>
      <c r="H28" s="32">
        <v>0</v>
      </c>
      <c r="I28" s="37">
        <v>0</v>
      </c>
      <c r="J28" s="48">
        <v>0</v>
      </c>
      <c r="K28" s="41">
        <v>0</v>
      </c>
      <c r="L28" s="32">
        <v>0</v>
      </c>
      <c r="M28" s="41">
        <v>0</v>
      </c>
      <c r="N28" s="32">
        <v>0</v>
      </c>
      <c r="O28" s="41">
        <v>0</v>
      </c>
      <c r="P28" s="32">
        <v>0</v>
      </c>
      <c r="Q28" s="41">
        <v>0</v>
      </c>
      <c r="R28" s="32">
        <v>0</v>
      </c>
      <c r="S28" s="37">
        <v>0</v>
      </c>
      <c r="T28" s="48">
        <v>0</v>
      </c>
      <c r="U28" s="37">
        <v>0</v>
      </c>
      <c r="V28" s="48">
        <v>0</v>
      </c>
      <c r="W28" s="37">
        <v>0</v>
      </c>
      <c r="X28" s="48">
        <v>0</v>
      </c>
      <c r="Y28" s="41">
        <v>0</v>
      </c>
      <c r="Z28" s="32">
        <v>0</v>
      </c>
      <c r="AA28" s="41">
        <v>0</v>
      </c>
      <c r="AB28" s="32">
        <v>0</v>
      </c>
      <c r="AC28" s="41">
        <v>0</v>
      </c>
      <c r="AD28" s="32">
        <v>0</v>
      </c>
      <c r="AE28" s="41">
        <v>551</v>
      </c>
      <c r="AF28" s="32">
        <v>41768219.310000002</v>
      </c>
      <c r="AG28" s="41">
        <v>0</v>
      </c>
      <c r="AH28" s="32">
        <v>0</v>
      </c>
      <c r="AI28" s="37">
        <v>0</v>
      </c>
      <c r="AJ28" s="48">
        <v>0</v>
      </c>
      <c r="AK28" s="41">
        <v>385</v>
      </c>
      <c r="AL28" s="32">
        <v>72004851.709999993</v>
      </c>
      <c r="AM28" s="41">
        <v>0</v>
      </c>
      <c r="AN28" s="32">
        <v>0</v>
      </c>
      <c r="AO28" s="37">
        <v>0</v>
      </c>
      <c r="AP28" s="48">
        <v>0</v>
      </c>
      <c r="AQ28" s="37">
        <v>0</v>
      </c>
      <c r="AR28" s="48">
        <v>0</v>
      </c>
      <c r="AS28" s="37">
        <v>0</v>
      </c>
      <c r="AT28" s="48">
        <v>0</v>
      </c>
      <c r="AU28" s="41">
        <v>0</v>
      </c>
      <c r="AV28" s="32">
        <v>0</v>
      </c>
      <c r="AW28" s="41">
        <v>0</v>
      </c>
      <c r="AX28" s="32">
        <v>0</v>
      </c>
      <c r="AY28" s="41">
        <v>0</v>
      </c>
      <c r="AZ28" s="32">
        <v>0</v>
      </c>
      <c r="BA28" s="41">
        <v>0</v>
      </c>
      <c r="BB28" s="32">
        <v>0</v>
      </c>
      <c r="BC28" s="37">
        <f t="shared" si="0"/>
        <v>936</v>
      </c>
      <c r="BD28" s="48">
        <f t="shared" si="1"/>
        <v>113773071.02</v>
      </c>
    </row>
    <row r="29" spans="1:56" s="34" customFormat="1" x14ac:dyDescent="0.25">
      <c r="A29" s="30">
        <v>56</v>
      </c>
      <c r="B29" s="31" t="s">
        <v>49</v>
      </c>
      <c r="C29" s="41">
        <v>0</v>
      </c>
      <c r="D29" s="32">
        <v>0</v>
      </c>
      <c r="E29" s="37">
        <v>0</v>
      </c>
      <c r="F29" s="48">
        <v>0</v>
      </c>
      <c r="G29" s="41">
        <v>0</v>
      </c>
      <c r="H29" s="32">
        <v>0</v>
      </c>
      <c r="I29" s="37">
        <v>0</v>
      </c>
      <c r="J29" s="48">
        <v>0</v>
      </c>
      <c r="K29" s="41">
        <v>0</v>
      </c>
      <c r="L29" s="32">
        <v>0</v>
      </c>
      <c r="M29" s="41">
        <v>0</v>
      </c>
      <c r="N29" s="32">
        <v>0</v>
      </c>
      <c r="O29" s="41">
        <v>0</v>
      </c>
      <c r="P29" s="32">
        <v>0</v>
      </c>
      <c r="Q29" s="41">
        <v>0</v>
      </c>
      <c r="R29" s="32">
        <v>0</v>
      </c>
      <c r="S29" s="37">
        <v>0</v>
      </c>
      <c r="T29" s="48">
        <v>0</v>
      </c>
      <c r="U29" s="37">
        <v>0</v>
      </c>
      <c r="V29" s="48">
        <v>0</v>
      </c>
      <c r="W29" s="37">
        <v>0</v>
      </c>
      <c r="X29" s="48">
        <v>0</v>
      </c>
      <c r="Y29" s="41">
        <v>712</v>
      </c>
      <c r="Z29" s="32">
        <v>33114540.159999996</v>
      </c>
      <c r="AA29" s="41">
        <v>0</v>
      </c>
      <c r="AB29" s="32">
        <v>0</v>
      </c>
      <c r="AC29" s="41">
        <v>494</v>
      </c>
      <c r="AD29" s="32">
        <v>19796293.48</v>
      </c>
      <c r="AE29" s="41">
        <v>1138</v>
      </c>
      <c r="AF29" s="32">
        <v>51047790.839999996</v>
      </c>
      <c r="AG29" s="41">
        <v>0</v>
      </c>
      <c r="AH29" s="32">
        <v>0</v>
      </c>
      <c r="AI29" s="37">
        <v>0</v>
      </c>
      <c r="AJ29" s="48">
        <v>0</v>
      </c>
      <c r="AK29" s="41">
        <v>0</v>
      </c>
      <c r="AL29" s="32">
        <v>0</v>
      </c>
      <c r="AM29" s="41">
        <v>0</v>
      </c>
      <c r="AN29" s="32">
        <v>0</v>
      </c>
      <c r="AO29" s="37">
        <v>0</v>
      </c>
      <c r="AP29" s="48">
        <v>0</v>
      </c>
      <c r="AQ29" s="37">
        <v>0</v>
      </c>
      <c r="AR29" s="48">
        <v>0</v>
      </c>
      <c r="AS29" s="37">
        <v>0</v>
      </c>
      <c r="AT29" s="48">
        <v>0</v>
      </c>
      <c r="AU29" s="41">
        <v>0</v>
      </c>
      <c r="AV29" s="32">
        <v>0</v>
      </c>
      <c r="AW29" s="41">
        <v>0</v>
      </c>
      <c r="AX29" s="32">
        <v>0</v>
      </c>
      <c r="AY29" s="41">
        <v>0</v>
      </c>
      <c r="AZ29" s="32">
        <v>0</v>
      </c>
      <c r="BA29" s="41">
        <v>0</v>
      </c>
      <c r="BB29" s="32">
        <v>0</v>
      </c>
      <c r="BC29" s="37">
        <f t="shared" si="0"/>
        <v>2344</v>
      </c>
      <c r="BD29" s="48">
        <f t="shared" si="1"/>
        <v>103958624.47999999</v>
      </c>
    </row>
    <row r="30" spans="1:56" s="34" customFormat="1" x14ac:dyDescent="0.25">
      <c r="A30" s="30">
        <v>60</v>
      </c>
      <c r="B30" s="31" t="s">
        <v>50</v>
      </c>
      <c r="C30" s="41">
        <v>0</v>
      </c>
      <c r="D30" s="32">
        <v>0</v>
      </c>
      <c r="E30" s="37">
        <v>0</v>
      </c>
      <c r="F30" s="48">
        <v>0</v>
      </c>
      <c r="G30" s="41">
        <v>0</v>
      </c>
      <c r="H30" s="32">
        <v>0</v>
      </c>
      <c r="I30" s="37">
        <v>0</v>
      </c>
      <c r="J30" s="48">
        <v>0</v>
      </c>
      <c r="K30" s="41">
        <v>0</v>
      </c>
      <c r="L30" s="32">
        <v>0</v>
      </c>
      <c r="M30" s="41">
        <v>0</v>
      </c>
      <c r="N30" s="32">
        <v>0</v>
      </c>
      <c r="O30" s="41">
        <v>0</v>
      </c>
      <c r="P30" s="32">
        <v>0</v>
      </c>
      <c r="Q30" s="41">
        <v>0</v>
      </c>
      <c r="R30" s="32">
        <v>0</v>
      </c>
      <c r="S30" s="37">
        <v>0</v>
      </c>
      <c r="T30" s="48">
        <v>0</v>
      </c>
      <c r="U30" s="37">
        <v>0</v>
      </c>
      <c r="V30" s="48">
        <v>0</v>
      </c>
      <c r="W30" s="37">
        <v>0</v>
      </c>
      <c r="X30" s="48">
        <v>0</v>
      </c>
      <c r="Y30" s="41">
        <v>17</v>
      </c>
      <c r="Z30" s="32">
        <v>1312971.98</v>
      </c>
      <c r="AA30" s="41">
        <v>0</v>
      </c>
      <c r="AB30" s="32">
        <v>0</v>
      </c>
      <c r="AC30" s="41">
        <v>110</v>
      </c>
      <c r="AD30" s="32">
        <v>6571511.96</v>
      </c>
      <c r="AE30" s="41">
        <v>0</v>
      </c>
      <c r="AF30" s="32">
        <v>0</v>
      </c>
      <c r="AG30" s="41">
        <v>0</v>
      </c>
      <c r="AH30" s="32">
        <v>0</v>
      </c>
      <c r="AI30" s="37">
        <v>0</v>
      </c>
      <c r="AJ30" s="48">
        <v>0</v>
      </c>
      <c r="AK30" s="41">
        <v>0</v>
      </c>
      <c r="AL30" s="32">
        <v>0</v>
      </c>
      <c r="AM30" s="41">
        <v>0</v>
      </c>
      <c r="AN30" s="32">
        <v>0</v>
      </c>
      <c r="AO30" s="37">
        <v>0</v>
      </c>
      <c r="AP30" s="48">
        <v>0</v>
      </c>
      <c r="AQ30" s="37">
        <v>6679</v>
      </c>
      <c r="AR30" s="48">
        <v>631996372.57000005</v>
      </c>
      <c r="AS30" s="37">
        <v>0</v>
      </c>
      <c r="AT30" s="48">
        <v>0</v>
      </c>
      <c r="AU30" s="41">
        <v>0</v>
      </c>
      <c r="AV30" s="32">
        <v>0</v>
      </c>
      <c r="AW30" s="41">
        <v>0</v>
      </c>
      <c r="AX30" s="32">
        <v>0</v>
      </c>
      <c r="AY30" s="41">
        <v>0</v>
      </c>
      <c r="AZ30" s="32">
        <v>0</v>
      </c>
      <c r="BA30" s="41">
        <v>0</v>
      </c>
      <c r="BB30" s="32">
        <v>0</v>
      </c>
      <c r="BC30" s="37">
        <f t="shared" si="0"/>
        <v>6806</v>
      </c>
      <c r="BD30" s="48">
        <f t="shared" si="1"/>
        <v>639880856.51000011</v>
      </c>
    </row>
    <row r="31" spans="1:56" s="34" customFormat="1" x14ac:dyDescent="0.25">
      <c r="A31" s="30">
        <v>162</v>
      </c>
      <c r="B31" s="31" t="s">
        <v>51</v>
      </c>
      <c r="C31" s="41">
        <v>0</v>
      </c>
      <c r="D31" s="32">
        <v>0</v>
      </c>
      <c r="E31" s="37">
        <v>0</v>
      </c>
      <c r="F31" s="48">
        <v>0</v>
      </c>
      <c r="G31" s="41">
        <v>0</v>
      </c>
      <c r="H31" s="32">
        <v>0</v>
      </c>
      <c r="I31" s="37">
        <v>0</v>
      </c>
      <c r="J31" s="48">
        <v>0</v>
      </c>
      <c r="K31" s="41">
        <v>0</v>
      </c>
      <c r="L31" s="32">
        <v>0</v>
      </c>
      <c r="M31" s="41">
        <v>0</v>
      </c>
      <c r="N31" s="32">
        <v>0</v>
      </c>
      <c r="O31" s="41">
        <v>0</v>
      </c>
      <c r="P31" s="32">
        <v>0</v>
      </c>
      <c r="Q31" s="41">
        <v>0</v>
      </c>
      <c r="R31" s="32">
        <v>0</v>
      </c>
      <c r="S31" s="37">
        <v>0</v>
      </c>
      <c r="T31" s="48">
        <v>0</v>
      </c>
      <c r="U31" s="37">
        <v>0</v>
      </c>
      <c r="V31" s="48">
        <v>0</v>
      </c>
      <c r="W31" s="37">
        <v>0</v>
      </c>
      <c r="X31" s="48">
        <v>0</v>
      </c>
      <c r="Y31" s="41">
        <v>0</v>
      </c>
      <c r="Z31" s="32">
        <v>0</v>
      </c>
      <c r="AA31" s="41">
        <v>0</v>
      </c>
      <c r="AB31" s="32">
        <v>0</v>
      </c>
      <c r="AC31" s="41">
        <v>1067</v>
      </c>
      <c r="AD31" s="32">
        <v>29221712.270000003</v>
      </c>
      <c r="AE31" s="41">
        <v>1290</v>
      </c>
      <c r="AF31" s="32">
        <v>36365878.290000007</v>
      </c>
      <c r="AG31" s="41">
        <v>0</v>
      </c>
      <c r="AH31" s="32">
        <v>0</v>
      </c>
      <c r="AI31" s="37">
        <v>0</v>
      </c>
      <c r="AJ31" s="48">
        <v>0</v>
      </c>
      <c r="AK31" s="41">
        <v>0</v>
      </c>
      <c r="AL31" s="32">
        <v>0</v>
      </c>
      <c r="AM31" s="41">
        <v>0</v>
      </c>
      <c r="AN31" s="32">
        <v>0</v>
      </c>
      <c r="AO31" s="37">
        <v>4</v>
      </c>
      <c r="AP31" s="48">
        <v>218299.23</v>
      </c>
      <c r="AQ31" s="37">
        <v>0</v>
      </c>
      <c r="AR31" s="48">
        <v>0</v>
      </c>
      <c r="AS31" s="37">
        <v>0</v>
      </c>
      <c r="AT31" s="48">
        <v>0</v>
      </c>
      <c r="AU31" s="41">
        <v>0</v>
      </c>
      <c r="AV31" s="32">
        <v>0</v>
      </c>
      <c r="AW31" s="41">
        <v>0</v>
      </c>
      <c r="AX31" s="32">
        <v>0</v>
      </c>
      <c r="AY31" s="41">
        <v>2</v>
      </c>
      <c r="AZ31" s="32">
        <v>52868.98</v>
      </c>
      <c r="BA31" s="41">
        <v>7</v>
      </c>
      <c r="BB31" s="32">
        <v>247259.7</v>
      </c>
      <c r="BC31" s="37">
        <f t="shared" si="0"/>
        <v>2370</v>
      </c>
      <c r="BD31" s="48">
        <f t="shared" si="1"/>
        <v>66106018.470000006</v>
      </c>
    </row>
    <row r="32" spans="1:56" s="34" customFormat="1" x14ac:dyDescent="0.25">
      <c r="A32" s="30">
        <v>65</v>
      </c>
      <c r="B32" s="31" t="s">
        <v>52</v>
      </c>
      <c r="C32" s="41">
        <v>0</v>
      </c>
      <c r="D32" s="32">
        <v>0</v>
      </c>
      <c r="E32" s="37">
        <v>0</v>
      </c>
      <c r="F32" s="48">
        <v>0</v>
      </c>
      <c r="G32" s="41">
        <v>0</v>
      </c>
      <c r="H32" s="32">
        <v>0</v>
      </c>
      <c r="I32" s="37">
        <v>0</v>
      </c>
      <c r="J32" s="48">
        <v>0</v>
      </c>
      <c r="K32" s="41">
        <v>0</v>
      </c>
      <c r="L32" s="32">
        <v>0</v>
      </c>
      <c r="M32" s="41">
        <v>0</v>
      </c>
      <c r="N32" s="32">
        <v>0</v>
      </c>
      <c r="O32" s="41">
        <v>439</v>
      </c>
      <c r="P32" s="32">
        <v>22576716.43</v>
      </c>
      <c r="Q32" s="41">
        <v>0</v>
      </c>
      <c r="R32" s="32">
        <v>0</v>
      </c>
      <c r="S32" s="37">
        <v>0</v>
      </c>
      <c r="T32" s="48">
        <v>0</v>
      </c>
      <c r="U32" s="37">
        <v>0</v>
      </c>
      <c r="V32" s="48">
        <v>0</v>
      </c>
      <c r="W32" s="37">
        <v>0</v>
      </c>
      <c r="X32" s="48">
        <v>0</v>
      </c>
      <c r="Y32" s="41">
        <v>0</v>
      </c>
      <c r="Z32" s="32">
        <v>0</v>
      </c>
      <c r="AA32" s="41">
        <v>0</v>
      </c>
      <c r="AB32" s="32">
        <v>0</v>
      </c>
      <c r="AC32" s="41">
        <v>2053</v>
      </c>
      <c r="AD32" s="32">
        <v>121733758.74000001</v>
      </c>
      <c r="AE32" s="41">
        <v>0</v>
      </c>
      <c r="AF32" s="32">
        <v>0</v>
      </c>
      <c r="AG32" s="41">
        <v>0</v>
      </c>
      <c r="AH32" s="32">
        <v>0</v>
      </c>
      <c r="AI32" s="37">
        <v>0</v>
      </c>
      <c r="AJ32" s="48">
        <v>0</v>
      </c>
      <c r="AK32" s="41">
        <v>0</v>
      </c>
      <c r="AL32" s="32">
        <v>0</v>
      </c>
      <c r="AM32" s="41">
        <v>0</v>
      </c>
      <c r="AN32" s="32">
        <v>0</v>
      </c>
      <c r="AO32" s="37">
        <v>0</v>
      </c>
      <c r="AP32" s="48">
        <v>0</v>
      </c>
      <c r="AQ32" s="37">
        <v>0</v>
      </c>
      <c r="AR32" s="48">
        <v>0</v>
      </c>
      <c r="AS32" s="37">
        <v>0</v>
      </c>
      <c r="AT32" s="48">
        <v>0</v>
      </c>
      <c r="AU32" s="41">
        <v>0</v>
      </c>
      <c r="AV32" s="32">
        <v>0</v>
      </c>
      <c r="AW32" s="41">
        <v>36</v>
      </c>
      <c r="AX32" s="32">
        <v>1438832.16</v>
      </c>
      <c r="AY32" s="41">
        <v>0</v>
      </c>
      <c r="AZ32" s="32">
        <v>0</v>
      </c>
      <c r="BA32" s="41">
        <v>8</v>
      </c>
      <c r="BB32" s="32">
        <v>424582.38</v>
      </c>
      <c r="BC32" s="37">
        <f t="shared" si="0"/>
        <v>2536</v>
      </c>
      <c r="BD32" s="48">
        <f t="shared" si="1"/>
        <v>146173889.71000001</v>
      </c>
    </row>
    <row r="33" spans="1:56" s="34" customFormat="1" x14ac:dyDescent="0.25">
      <c r="A33" s="30">
        <v>68</v>
      </c>
      <c r="B33" s="31" t="s">
        <v>53</v>
      </c>
      <c r="C33" s="41">
        <v>403</v>
      </c>
      <c r="D33" s="32">
        <v>11184368.709999999</v>
      </c>
      <c r="E33" s="37">
        <v>0</v>
      </c>
      <c r="F33" s="48">
        <v>0</v>
      </c>
      <c r="G33" s="41">
        <v>0</v>
      </c>
      <c r="H33" s="32">
        <v>0</v>
      </c>
      <c r="I33" s="37">
        <v>151</v>
      </c>
      <c r="J33" s="48">
        <v>4618675.6500000004</v>
      </c>
      <c r="K33" s="41">
        <v>207</v>
      </c>
      <c r="L33" s="32">
        <v>6576009.0599999996</v>
      </c>
      <c r="M33" s="41">
        <v>252</v>
      </c>
      <c r="N33" s="32">
        <v>7423757.5700000003</v>
      </c>
      <c r="O33" s="41">
        <v>0</v>
      </c>
      <c r="P33" s="32">
        <v>0</v>
      </c>
      <c r="Q33" s="41">
        <v>0</v>
      </c>
      <c r="R33" s="32">
        <v>0</v>
      </c>
      <c r="S33" s="37">
        <v>204</v>
      </c>
      <c r="T33" s="48">
        <v>4287136.49</v>
      </c>
      <c r="U33" s="37">
        <v>0</v>
      </c>
      <c r="V33" s="48">
        <v>0</v>
      </c>
      <c r="W33" s="37">
        <v>550</v>
      </c>
      <c r="X33" s="48">
        <v>12536102.65</v>
      </c>
      <c r="Y33" s="41">
        <v>0</v>
      </c>
      <c r="Z33" s="32">
        <v>0</v>
      </c>
      <c r="AA33" s="41">
        <v>0</v>
      </c>
      <c r="AB33" s="32">
        <v>0</v>
      </c>
      <c r="AC33" s="41">
        <v>0</v>
      </c>
      <c r="AD33" s="32">
        <v>0</v>
      </c>
      <c r="AE33" s="41">
        <v>1686</v>
      </c>
      <c r="AF33" s="32">
        <v>56400040.340000004</v>
      </c>
      <c r="AG33" s="41">
        <v>0</v>
      </c>
      <c r="AH33" s="32">
        <v>0</v>
      </c>
      <c r="AI33" s="37">
        <v>0</v>
      </c>
      <c r="AJ33" s="48">
        <v>0</v>
      </c>
      <c r="AK33" s="41">
        <v>0</v>
      </c>
      <c r="AL33" s="32">
        <v>0</v>
      </c>
      <c r="AM33" s="41">
        <v>0</v>
      </c>
      <c r="AN33" s="32">
        <v>0</v>
      </c>
      <c r="AO33" s="37">
        <v>260</v>
      </c>
      <c r="AP33" s="48">
        <v>19224026.59</v>
      </c>
      <c r="AQ33" s="37">
        <v>0</v>
      </c>
      <c r="AR33" s="48">
        <v>0</v>
      </c>
      <c r="AS33" s="37">
        <v>0</v>
      </c>
      <c r="AT33" s="48">
        <v>0</v>
      </c>
      <c r="AU33" s="41">
        <v>0</v>
      </c>
      <c r="AV33" s="32">
        <v>0</v>
      </c>
      <c r="AW33" s="41">
        <v>0</v>
      </c>
      <c r="AX33" s="32">
        <v>0</v>
      </c>
      <c r="AY33" s="41">
        <v>0</v>
      </c>
      <c r="AZ33" s="32">
        <v>0</v>
      </c>
      <c r="BA33" s="41">
        <v>0</v>
      </c>
      <c r="BB33" s="32">
        <v>0</v>
      </c>
      <c r="BC33" s="37">
        <f t="shared" si="0"/>
        <v>3713</v>
      </c>
      <c r="BD33" s="48">
        <f t="shared" si="1"/>
        <v>122250117.06</v>
      </c>
    </row>
    <row r="34" spans="1:56" s="34" customFormat="1" x14ac:dyDescent="0.25">
      <c r="A34" s="30">
        <v>75</v>
      </c>
      <c r="B34" s="31" t="s">
        <v>54</v>
      </c>
      <c r="C34" s="41">
        <v>0</v>
      </c>
      <c r="D34" s="32">
        <v>0</v>
      </c>
      <c r="E34" s="37">
        <v>0</v>
      </c>
      <c r="F34" s="48">
        <v>0</v>
      </c>
      <c r="G34" s="41">
        <v>0</v>
      </c>
      <c r="H34" s="32">
        <v>0</v>
      </c>
      <c r="I34" s="37">
        <v>0</v>
      </c>
      <c r="J34" s="48">
        <v>0</v>
      </c>
      <c r="K34" s="41">
        <v>0</v>
      </c>
      <c r="L34" s="32">
        <v>0</v>
      </c>
      <c r="M34" s="41">
        <v>0</v>
      </c>
      <c r="N34" s="32">
        <v>0</v>
      </c>
      <c r="O34" s="41">
        <v>0</v>
      </c>
      <c r="P34" s="32">
        <v>0</v>
      </c>
      <c r="Q34" s="41">
        <v>0</v>
      </c>
      <c r="R34" s="32">
        <v>0</v>
      </c>
      <c r="S34" s="37">
        <v>0</v>
      </c>
      <c r="T34" s="48">
        <v>0</v>
      </c>
      <c r="U34" s="37">
        <v>0</v>
      </c>
      <c r="V34" s="48">
        <v>0</v>
      </c>
      <c r="W34" s="37">
        <v>0</v>
      </c>
      <c r="X34" s="48">
        <v>0</v>
      </c>
      <c r="Y34" s="41">
        <v>1312</v>
      </c>
      <c r="Z34" s="32">
        <v>52697932.619999997</v>
      </c>
      <c r="AA34" s="41">
        <v>0</v>
      </c>
      <c r="AB34" s="32">
        <v>0</v>
      </c>
      <c r="AC34" s="41">
        <v>773</v>
      </c>
      <c r="AD34" s="32">
        <v>26989271.280000001</v>
      </c>
      <c r="AE34" s="41">
        <v>1150</v>
      </c>
      <c r="AF34" s="32">
        <v>44698735.119999997</v>
      </c>
      <c r="AG34" s="41">
        <v>0</v>
      </c>
      <c r="AH34" s="32">
        <v>0</v>
      </c>
      <c r="AI34" s="37">
        <v>0</v>
      </c>
      <c r="AJ34" s="48">
        <v>0</v>
      </c>
      <c r="AK34" s="41">
        <v>0</v>
      </c>
      <c r="AL34" s="32">
        <v>0</v>
      </c>
      <c r="AM34" s="41">
        <v>0</v>
      </c>
      <c r="AN34" s="32">
        <v>0</v>
      </c>
      <c r="AO34" s="37">
        <v>218</v>
      </c>
      <c r="AP34" s="48">
        <v>6037146.1899999995</v>
      </c>
      <c r="AQ34" s="37">
        <v>0</v>
      </c>
      <c r="AR34" s="48">
        <v>0</v>
      </c>
      <c r="AS34" s="37">
        <v>0</v>
      </c>
      <c r="AT34" s="48">
        <v>0</v>
      </c>
      <c r="AU34" s="41">
        <v>0</v>
      </c>
      <c r="AV34" s="32">
        <v>0</v>
      </c>
      <c r="AW34" s="41">
        <v>0</v>
      </c>
      <c r="AX34" s="32">
        <v>0</v>
      </c>
      <c r="AY34" s="41">
        <v>0</v>
      </c>
      <c r="AZ34" s="32">
        <v>0</v>
      </c>
      <c r="BA34" s="41">
        <v>0</v>
      </c>
      <c r="BB34" s="32">
        <v>0</v>
      </c>
      <c r="BC34" s="37">
        <f t="shared" si="0"/>
        <v>3453</v>
      </c>
      <c r="BD34" s="48">
        <f t="shared" si="1"/>
        <v>130423085.21000001</v>
      </c>
    </row>
    <row r="35" spans="1:56" s="34" customFormat="1" x14ac:dyDescent="0.25">
      <c r="A35" s="30">
        <v>77</v>
      </c>
      <c r="B35" s="31" t="s">
        <v>55</v>
      </c>
      <c r="C35" s="41">
        <v>0</v>
      </c>
      <c r="D35" s="32">
        <v>0</v>
      </c>
      <c r="E35" s="37">
        <v>0</v>
      </c>
      <c r="F35" s="48">
        <v>0</v>
      </c>
      <c r="G35" s="41">
        <v>0</v>
      </c>
      <c r="H35" s="32">
        <v>0</v>
      </c>
      <c r="I35" s="37">
        <v>0</v>
      </c>
      <c r="J35" s="48">
        <v>0</v>
      </c>
      <c r="K35" s="41">
        <v>0</v>
      </c>
      <c r="L35" s="32">
        <v>0</v>
      </c>
      <c r="M35" s="41">
        <v>0</v>
      </c>
      <c r="N35" s="32">
        <v>0</v>
      </c>
      <c r="O35" s="41">
        <v>0</v>
      </c>
      <c r="P35" s="32">
        <v>0</v>
      </c>
      <c r="Q35" s="41">
        <v>0</v>
      </c>
      <c r="R35" s="32">
        <v>0</v>
      </c>
      <c r="S35" s="37">
        <v>0</v>
      </c>
      <c r="T35" s="48">
        <v>0</v>
      </c>
      <c r="U35" s="37">
        <v>0</v>
      </c>
      <c r="V35" s="48">
        <v>0</v>
      </c>
      <c r="W35" s="37">
        <v>0</v>
      </c>
      <c r="X35" s="48">
        <v>0</v>
      </c>
      <c r="Y35" s="41">
        <v>2274</v>
      </c>
      <c r="Z35" s="32">
        <v>95793136.720000014</v>
      </c>
      <c r="AA35" s="41">
        <v>0</v>
      </c>
      <c r="AB35" s="32">
        <v>0</v>
      </c>
      <c r="AC35" s="41">
        <v>367</v>
      </c>
      <c r="AD35" s="32">
        <v>19180241.350000001</v>
      </c>
      <c r="AE35" s="41">
        <v>940</v>
      </c>
      <c r="AF35" s="32">
        <v>53123102.079999998</v>
      </c>
      <c r="AG35" s="41">
        <v>0</v>
      </c>
      <c r="AH35" s="32">
        <v>0</v>
      </c>
      <c r="AI35" s="37">
        <v>0</v>
      </c>
      <c r="AJ35" s="48">
        <v>0</v>
      </c>
      <c r="AK35" s="41">
        <v>0</v>
      </c>
      <c r="AL35" s="32">
        <v>0</v>
      </c>
      <c r="AM35" s="41">
        <v>0</v>
      </c>
      <c r="AN35" s="32">
        <v>0</v>
      </c>
      <c r="AO35" s="37">
        <v>0</v>
      </c>
      <c r="AP35" s="48">
        <v>0</v>
      </c>
      <c r="AQ35" s="37">
        <v>0</v>
      </c>
      <c r="AR35" s="48">
        <v>0</v>
      </c>
      <c r="AS35" s="37">
        <v>0</v>
      </c>
      <c r="AT35" s="48">
        <v>0</v>
      </c>
      <c r="AU35" s="41">
        <v>0</v>
      </c>
      <c r="AV35" s="32">
        <v>0</v>
      </c>
      <c r="AW35" s="41">
        <v>0</v>
      </c>
      <c r="AX35" s="32">
        <v>0</v>
      </c>
      <c r="AY35" s="41">
        <v>0</v>
      </c>
      <c r="AZ35" s="32">
        <v>0</v>
      </c>
      <c r="BA35" s="41">
        <v>0</v>
      </c>
      <c r="BB35" s="32">
        <v>0</v>
      </c>
      <c r="BC35" s="37">
        <f t="shared" si="0"/>
        <v>3581</v>
      </c>
      <c r="BD35" s="48">
        <f t="shared" si="1"/>
        <v>168096480.15000004</v>
      </c>
    </row>
    <row r="36" spans="1:56" s="34" customFormat="1" ht="30" x14ac:dyDescent="0.25">
      <c r="A36" s="30">
        <v>81</v>
      </c>
      <c r="B36" s="31" t="s">
        <v>76</v>
      </c>
      <c r="C36" s="41">
        <v>0</v>
      </c>
      <c r="D36" s="32">
        <v>0</v>
      </c>
      <c r="E36" s="41">
        <v>0</v>
      </c>
      <c r="F36" s="32">
        <v>0</v>
      </c>
      <c r="G36" s="41">
        <v>0</v>
      </c>
      <c r="H36" s="32">
        <v>0</v>
      </c>
      <c r="I36" s="41">
        <v>0</v>
      </c>
      <c r="J36" s="32">
        <v>0</v>
      </c>
      <c r="K36" s="41">
        <v>0</v>
      </c>
      <c r="L36" s="32">
        <v>0</v>
      </c>
      <c r="M36" s="41">
        <v>0</v>
      </c>
      <c r="N36" s="32">
        <v>0</v>
      </c>
      <c r="O36" s="41">
        <v>87</v>
      </c>
      <c r="P36" s="32">
        <v>10635776.390000001</v>
      </c>
      <c r="Q36" s="41">
        <v>0</v>
      </c>
      <c r="R36" s="32">
        <v>0</v>
      </c>
      <c r="S36" s="41">
        <v>0</v>
      </c>
      <c r="T36" s="32">
        <v>0</v>
      </c>
      <c r="U36" s="41">
        <v>0</v>
      </c>
      <c r="V36" s="32">
        <v>0</v>
      </c>
      <c r="W36" s="41">
        <v>0</v>
      </c>
      <c r="X36" s="32">
        <v>0</v>
      </c>
      <c r="Y36" s="41">
        <v>1202</v>
      </c>
      <c r="Z36" s="32">
        <v>161229437.9258067</v>
      </c>
      <c r="AA36" s="41">
        <v>0</v>
      </c>
      <c r="AB36" s="32">
        <v>0</v>
      </c>
      <c r="AC36" s="41">
        <v>1352</v>
      </c>
      <c r="AD36" s="32">
        <v>158922668.99419329</v>
      </c>
      <c r="AE36" s="41">
        <v>0</v>
      </c>
      <c r="AF36" s="32">
        <v>0</v>
      </c>
      <c r="AG36" s="41">
        <v>0</v>
      </c>
      <c r="AH36" s="32">
        <v>0</v>
      </c>
      <c r="AI36" s="41">
        <v>0</v>
      </c>
      <c r="AJ36" s="32">
        <v>0</v>
      </c>
      <c r="AK36" s="41">
        <v>0</v>
      </c>
      <c r="AL36" s="32">
        <v>0</v>
      </c>
      <c r="AM36" s="41">
        <v>574</v>
      </c>
      <c r="AN36" s="32">
        <v>50862029.270000003</v>
      </c>
      <c r="AO36" s="41">
        <v>0</v>
      </c>
      <c r="AP36" s="32">
        <v>0</v>
      </c>
      <c r="AQ36" s="41">
        <v>0</v>
      </c>
      <c r="AR36" s="32">
        <v>0</v>
      </c>
      <c r="AS36" s="41">
        <v>0</v>
      </c>
      <c r="AT36" s="32">
        <v>0</v>
      </c>
      <c r="AU36" s="41">
        <v>0</v>
      </c>
      <c r="AV36" s="32">
        <v>0</v>
      </c>
      <c r="AW36" s="41">
        <v>0</v>
      </c>
      <c r="AX36" s="32">
        <v>0</v>
      </c>
      <c r="AY36" s="41">
        <v>0</v>
      </c>
      <c r="AZ36" s="32">
        <v>0</v>
      </c>
      <c r="BA36" s="41">
        <v>0</v>
      </c>
      <c r="BB36" s="32">
        <v>0</v>
      </c>
      <c r="BC36" s="37">
        <f t="shared" si="0"/>
        <v>3215</v>
      </c>
      <c r="BD36" s="48">
        <f t="shared" si="1"/>
        <v>381649912.57999992</v>
      </c>
    </row>
    <row r="37" spans="1:56" s="34" customFormat="1" ht="28.5" customHeight="1" x14ac:dyDescent="0.25">
      <c r="A37" s="30">
        <v>81</v>
      </c>
      <c r="B37" s="71" t="s">
        <v>85</v>
      </c>
      <c r="C37" s="41">
        <v>0</v>
      </c>
      <c r="D37" s="32">
        <v>0</v>
      </c>
      <c r="E37" s="37">
        <v>0</v>
      </c>
      <c r="F37" s="48">
        <v>0</v>
      </c>
      <c r="G37" s="41">
        <v>0</v>
      </c>
      <c r="H37" s="32">
        <v>0</v>
      </c>
      <c r="I37" s="37">
        <v>0</v>
      </c>
      <c r="J37" s="48">
        <v>0</v>
      </c>
      <c r="K37" s="41">
        <v>0</v>
      </c>
      <c r="L37" s="32">
        <v>0</v>
      </c>
      <c r="M37" s="41">
        <v>0</v>
      </c>
      <c r="N37" s="32">
        <v>0</v>
      </c>
      <c r="O37" s="41">
        <v>0</v>
      </c>
      <c r="P37" s="32">
        <v>0</v>
      </c>
      <c r="Q37" s="41">
        <v>0</v>
      </c>
      <c r="R37" s="32">
        <v>0</v>
      </c>
      <c r="S37" s="37">
        <v>0</v>
      </c>
      <c r="T37" s="48">
        <v>0</v>
      </c>
      <c r="U37" s="37">
        <v>0</v>
      </c>
      <c r="V37" s="48">
        <v>0</v>
      </c>
      <c r="W37" s="37">
        <v>0</v>
      </c>
      <c r="X37" s="48">
        <v>0</v>
      </c>
      <c r="Y37" s="41">
        <v>977</v>
      </c>
      <c r="Z37" s="32">
        <v>123990292.02580671</v>
      </c>
      <c r="AA37" s="41">
        <v>0</v>
      </c>
      <c r="AB37" s="32">
        <v>0</v>
      </c>
      <c r="AC37" s="41">
        <v>275</v>
      </c>
      <c r="AD37" s="32">
        <v>34900031.024193287</v>
      </c>
      <c r="AE37" s="41">
        <v>0</v>
      </c>
      <c r="AF37" s="32">
        <v>0</v>
      </c>
      <c r="AG37" s="41">
        <v>0</v>
      </c>
      <c r="AH37" s="32">
        <v>0</v>
      </c>
      <c r="AI37" s="37">
        <v>0</v>
      </c>
      <c r="AJ37" s="48">
        <v>0</v>
      </c>
      <c r="AK37" s="41">
        <v>0</v>
      </c>
      <c r="AL37" s="32">
        <v>0</v>
      </c>
      <c r="AM37" s="41">
        <v>0</v>
      </c>
      <c r="AN37" s="32">
        <v>0</v>
      </c>
      <c r="AO37" s="37">
        <v>0</v>
      </c>
      <c r="AP37" s="48">
        <v>0</v>
      </c>
      <c r="AQ37" s="37">
        <v>0</v>
      </c>
      <c r="AR37" s="48">
        <v>0</v>
      </c>
      <c r="AS37" s="37">
        <v>0</v>
      </c>
      <c r="AT37" s="48">
        <v>0</v>
      </c>
      <c r="AU37" s="41">
        <v>0</v>
      </c>
      <c r="AV37" s="32">
        <v>0</v>
      </c>
      <c r="AW37" s="41">
        <v>0</v>
      </c>
      <c r="AX37" s="32">
        <v>0</v>
      </c>
      <c r="AY37" s="41">
        <v>0</v>
      </c>
      <c r="AZ37" s="32">
        <v>0</v>
      </c>
      <c r="BA37" s="41">
        <v>0</v>
      </c>
      <c r="BB37" s="32">
        <v>0</v>
      </c>
      <c r="BC37" s="37">
        <f t="shared" si="0"/>
        <v>1252</v>
      </c>
      <c r="BD37" s="48">
        <f t="shared" si="1"/>
        <v>158890323.05000001</v>
      </c>
    </row>
    <row r="38" spans="1:56" s="34" customFormat="1" ht="30" x14ac:dyDescent="0.25">
      <c r="A38" s="30">
        <v>81</v>
      </c>
      <c r="B38" s="71" t="s">
        <v>89</v>
      </c>
      <c r="C38" s="41">
        <v>0</v>
      </c>
      <c r="D38" s="32">
        <v>0</v>
      </c>
      <c r="E38" s="37">
        <v>0</v>
      </c>
      <c r="F38" s="48">
        <v>0</v>
      </c>
      <c r="G38" s="41">
        <v>0</v>
      </c>
      <c r="H38" s="32">
        <v>0</v>
      </c>
      <c r="I38" s="37">
        <v>0</v>
      </c>
      <c r="J38" s="48">
        <v>0</v>
      </c>
      <c r="K38" s="41">
        <v>0</v>
      </c>
      <c r="L38" s="32">
        <v>0</v>
      </c>
      <c r="M38" s="41">
        <v>0</v>
      </c>
      <c r="N38" s="32">
        <v>0</v>
      </c>
      <c r="O38" s="41">
        <v>0</v>
      </c>
      <c r="P38" s="32">
        <v>0</v>
      </c>
      <c r="Q38" s="41">
        <v>0</v>
      </c>
      <c r="R38" s="32">
        <v>0</v>
      </c>
      <c r="S38" s="37">
        <v>0</v>
      </c>
      <c r="T38" s="48">
        <v>0</v>
      </c>
      <c r="U38" s="37">
        <v>0</v>
      </c>
      <c r="V38" s="48">
        <v>0</v>
      </c>
      <c r="W38" s="37">
        <v>0</v>
      </c>
      <c r="X38" s="48">
        <v>0</v>
      </c>
      <c r="Y38" s="41">
        <v>105</v>
      </c>
      <c r="Z38" s="32">
        <v>20617854.719999999</v>
      </c>
      <c r="AA38" s="41">
        <v>0</v>
      </c>
      <c r="AB38" s="32">
        <v>0</v>
      </c>
      <c r="AC38" s="41">
        <v>0</v>
      </c>
      <c r="AD38" s="32">
        <v>0</v>
      </c>
      <c r="AE38" s="41">
        <v>0</v>
      </c>
      <c r="AF38" s="32">
        <v>0</v>
      </c>
      <c r="AG38" s="41">
        <v>0</v>
      </c>
      <c r="AH38" s="32">
        <v>0</v>
      </c>
      <c r="AI38" s="37">
        <v>0</v>
      </c>
      <c r="AJ38" s="48">
        <v>0</v>
      </c>
      <c r="AK38" s="41">
        <v>0</v>
      </c>
      <c r="AL38" s="32">
        <v>0</v>
      </c>
      <c r="AM38" s="41">
        <v>0</v>
      </c>
      <c r="AN38" s="32">
        <v>0</v>
      </c>
      <c r="AO38" s="37">
        <v>0</v>
      </c>
      <c r="AP38" s="48">
        <v>0</v>
      </c>
      <c r="AQ38" s="37">
        <v>0</v>
      </c>
      <c r="AR38" s="48">
        <v>0</v>
      </c>
      <c r="AS38" s="37">
        <v>0</v>
      </c>
      <c r="AT38" s="48">
        <v>0</v>
      </c>
      <c r="AU38" s="41">
        <v>0</v>
      </c>
      <c r="AV38" s="32">
        <v>0</v>
      </c>
      <c r="AW38" s="41">
        <v>0</v>
      </c>
      <c r="AX38" s="32">
        <v>0</v>
      </c>
      <c r="AY38" s="41">
        <v>0</v>
      </c>
      <c r="AZ38" s="32">
        <v>0</v>
      </c>
      <c r="BA38" s="41">
        <v>0</v>
      </c>
      <c r="BB38" s="32">
        <v>0</v>
      </c>
      <c r="BC38" s="37">
        <f t="shared" si="0"/>
        <v>105</v>
      </c>
      <c r="BD38" s="48">
        <f t="shared" si="1"/>
        <v>20617854.719999999</v>
      </c>
    </row>
    <row r="39" spans="1:56" s="34" customFormat="1" x14ac:dyDescent="0.25">
      <c r="A39" s="30">
        <v>81</v>
      </c>
      <c r="B39" s="71" t="s">
        <v>84</v>
      </c>
      <c r="C39" s="41">
        <v>0</v>
      </c>
      <c r="D39" s="32">
        <v>0</v>
      </c>
      <c r="E39" s="37">
        <v>0</v>
      </c>
      <c r="F39" s="48">
        <v>0</v>
      </c>
      <c r="G39" s="41">
        <v>0</v>
      </c>
      <c r="H39" s="32">
        <v>0</v>
      </c>
      <c r="I39" s="37">
        <v>0</v>
      </c>
      <c r="J39" s="48">
        <v>0</v>
      </c>
      <c r="K39" s="41">
        <v>0</v>
      </c>
      <c r="L39" s="32">
        <v>0</v>
      </c>
      <c r="M39" s="41">
        <v>0</v>
      </c>
      <c r="N39" s="32">
        <v>0</v>
      </c>
      <c r="O39" s="41">
        <v>0</v>
      </c>
      <c r="P39" s="32">
        <v>0</v>
      </c>
      <c r="Q39" s="41">
        <v>0</v>
      </c>
      <c r="R39" s="32">
        <v>0</v>
      </c>
      <c r="S39" s="37">
        <v>0</v>
      </c>
      <c r="T39" s="48">
        <v>0</v>
      </c>
      <c r="U39" s="37">
        <v>0</v>
      </c>
      <c r="V39" s="48">
        <v>0</v>
      </c>
      <c r="W39" s="37">
        <v>0</v>
      </c>
      <c r="X39" s="48">
        <v>0</v>
      </c>
      <c r="Y39" s="41">
        <v>5</v>
      </c>
      <c r="Z39" s="32">
        <v>901487.75</v>
      </c>
      <c r="AA39" s="41">
        <v>0</v>
      </c>
      <c r="AB39" s="32">
        <v>0</v>
      </c>
      <c r="AC39" s="41">
        <v>30</v>
      </c>
      <c r="AD39" s="32">
        <v>5408926.5099999998</v>
      </c>
      <c r="AE39" s="41">
        <v>0</v>
      </c>
      <c r="AF39" s="32">
        <v>0</v>
      </c>
      <c r="AG39" s="41">
        <v>0</v>
      </c>
      <c r="AH39" s="32">
        <v>0</v>
      </c>
      <c r="AI39" s="37">
        <v>0</v>
      </c>
      <c r="AJ39" s="48">
        <v>0</v>
      </c>
      <c r="AK39" s="41">
        <v>0</v>
      </c>
      <c r="AL39" s="32">
        <v>0</v>
      </c>
      <c r="AM39" s="41">
        <v>60</v>
      </c>
      <c r="AN39" s="32">
        <v>10817853.029999999</v>
      </c>
      <c r="AO39" s="37">
        <v>0</v>
      </c>
      <c r="AP39" s="48">
        <v>0</v>
      </c>
      <c r="AQ39" s="37">
        <v>0</v>
      </c>
      <c r="AR39" s="48">
        <v>0</v>
      </c>
      <c r="AS39" s="37">
        <v>0</v>
      </c>
      <c r="AT39" s="48">
        <v>0</v>
      </c>
      <c r="AU39" s="41">
        <v>0</v>
      </c>
      <c r="AV39" s="32">
        <v>0</v>
      </c>
      <c r="AW39" s="41">
        <v>0</v>
      </c>
      <c r="AX39" s="32">
        <v>0</v>
      </c>
      <c r="AY39" s="41">
        <v>0</v>
      </c>
      <c r="AZ39" s="32">
        <v>0</v>
      </c>
      <c r="BA39" s="41">
        <v>0</v>
      </c>
      <c r="BB39" s="32">
        <v>0</v>
      </c>
      <c r="BC39" s="37">
        <f t="shared" si="0"/>
        <v>95</v>
      </c>
      <c r="BD39" s="48">
        <f t="shared" si="1"/>
        <v>17128267.289999999</v>
      </c>
    </row>
    <row r="40" spans="1:56" s="34" customFormat="1" x14ac:dyDescent="0.25">
      <c r="A40" s="45">
        <v>81</v>
      </c>
      <c r="B40" s="46" t="s">
        <v>81</v>
      </c>
      <c r="C40" s="41">
        <v>0</v>
      </c>
      <c r="D40" s="32">
        <v>0</v>
      </c>
      <c r="E40" s="37">
        <v>0</v>
      </c>
      <c r="F40" s="48">
        <v>0</v>
      </c>
      <c r="G40" s="41">
        <v>0</v>
      </c>
      <c r="H40" s="32">
        <v>0</v>
      </c>
      <c r="I40" s="37">
        <v>0</v>
      </c>
      <c r="J40" s="48">
        <v>0</v>
      </c>
      <c r="K40" s="41">
        <v>0</v>
      </c>
      <c r="L40" s="32">
        <v>0</v>
      </c>
      <c r="M40" s="41">
        <v>0</v>
      </c>
      <c r="N40" s="32">
        <v>0</v>
      </c>
      <c r="O40" s="41">
        <v>87</v>
      </c>
      <c r="P40" s="32">
        <v>10635776.390000001</v>
      </c>
      <c r="Q40" s="41">
        <v>0</v>
      </c>
      <c r="R40" s="32">
        <v>0</v>
      </c>
      <c r="S40" s="37">
        <v>0</v>
      </c>
      <c r="T40" s="48">
        <v>0</v>
      </c>
      <c r="U40" s="37">
        <v>0</v>
      </c>
      <c r="V40" s="48">
        <v>0</v>
      </c>
      <c r="W40" s="37">
        <v>0</v>
      </c>
      <c r="X40" s="48">
        <v>0</v>
      </c>
      <c r="Y40" s="41">
        <v>115</v>
      </c>
      <c r="Z40" s="32">
        <v>15719803.43</v>
      </c>
      <c r="AA40" s="41">
        <v>0</v>
      </c>
      <c r="AB40" s="32">
        <v>0</v>
      </c>
      <c r="AC40" s="41">
        <v>1047</v>
      </c>
      <c r="AD40" s="32">
        <v>118613711.45999999</v>
      </c>
      <c r="AE40" s="41">
        <v>0</v>
      </c>
      <c r="AF40" s="32">
        <v>0</v>
      </c>
      <c r="AG40" s="41">
        <v>0</v>
      </c>
      <c r="AH40" s="32">
        <v>0</v>
      </c>
      <c r="AI40" s="37">
        <v>0</v>
      </c>
      <c r="AJ40" s="48">
        <v>0</v>
      </c>
      <c r="AK40" s="41">
        <v>0</v>
      </c>
      <c r="AL40" s="32">
        <v>0</v>
      </c>
      <c r="AM40" s="41">
        <v>514</v>
      </c>
      <c r="AN40" s="32">
        <v>40044176.240000002</v>
      </c>
      <c r="AO40" s="37">
        <v>0</v>
      </c>
      <c r="AP40" s="48">
        <v>0</v>
      </c>
      <c r="AQ40" s="37">
        <v>0</v>
      </c>
      <c r="AR40" s="48">
        <v>0</v>
      </c>
      <c r="AS40" s="37">
        <v>0</v>
      </c>
      <c r="AT40" s="48">
        <v>0</v>
      </c>
      <c r="AU40" s="41">
        <v>0</v>
      </c>
      <c r="AV40" s="32">
        <v>0</v>
      </c>
      <c r="AW40" s="41">
        <v>0</v>
      </c>
      <c r="AX40" s="32">
        <v>0</v>
      </c>
      <c r="AY40" s="41">
        <v>0</v>
      </c>
      <c r="AZ40" s="32">
        <v>0</v>
      </c>
      <c r="BA40" s="41">
        <v>0</v>
      </c>
      <c r="BB40" s="32">
        <v>0</v>
      </c>
      <c r="BC40" s="37">
        <f t="shared" si="0"/>
        <v>1763</v>
      </c>
      <c r="BD40" s="48">
        <f t="shared" si="1"/>
        <v>185013467.52000001</v>
      </c>
    </row>
    <row r="41" spans="1:56" s="34" customFormat="1" x14ac:dyDescent="0.25">
      <c r="A41" s="45">
        <v>84</v>
      </c>
      <c r="B41" s="31" t="s">
        <v>86</v>
      </c>
      <c r="C41" s="41">
        <v>0</v>
      </c>
      <c r="D41" s="32">
        <v>0</v>
      </c>
      <c r="E41" s="37">
        <v>0</v>
      </c>
      <c r="F41" s="48">
        <v>0</v>
      </c>
      <c r="G41" s="41">
        <v>0</v>
      </c>
      <c r="H41" s="32">
        <v>0</v>
      </c>
      <c r="I41" s="37">
        <v>0</v>
      </c>
      <c r="J41" s="48">
        <v>0</v>
      </c>
      <c r="K41" s="41">
        <v>0</v>
      </c>
      <c r="L41" s="32">
        <v>0</v>
      </c>
      <c r="M41" s="41">
        <v>0</v>
      </c>
      <c r="N41" s="32">
        <v>0</v>
      </c>
      <c r="O41" s="41">
        <v>0</v>
      </c>
      <c r="P41" s="32">
        <v>0</v>
      </c>
      <c r="Q41" s="41">
        <v>0</v>
      </c>
      <c r="R41" s="32">
        <v>0</v>
      </c>
      <c r="S41" s="37">
        <v>0</v>
      </c>
      <c r="T41" s="48">
        <v>0</v>
      </c>
      <c r="U41" s="37">
        <v>0</v>
      </c>
      <c r="V41" s="48">
        <v>0</v>
      </c>
      <c r="W41" s="37">
        <v>0</v>
      </c>
      <c r="X41" s="48">
        <v>0</v>
      </c>
      <c r="Y41" s="41">
        <v>0</v>
      </c>
      <c r="Z41" s="32">
        <v>0</v>
      </c>
      <c r="AA41" s="41">
        <v>0</v>
      </c>
      <c r="AB41" s="32">
        <v>0</v>
      </c>
      <c r="AC41" s="41">
        <v>5955</v>
      </c>
      <c r="AD41" s="32">
        <v>36431943.009999998</v>
      </c>
      <c r="AE41" s="41">
        <v>0</v>
      </c>
      <c r="AF41" s="32">
        <v>0</v>
      </c>
      <c r="AG41" s="41">
        <v>0</v>
      </c>
      <c r="AH41" s="32">
        <v>0</v>
      </c>
      <c r="AI41" s="37">
        <v>0</v>
      </c>
      <c r="AJ41" s="48">
        <v>0</v>
      </c>
      <c r="AK41" s="41">
        <v>0</v>
      </c>
      <c r="AL41" s="32">
        <v>0</v>
      </c>
      <c r="AM41" s="41">
        <v>0</v>
      </c>
      <c r="AN41" s="32">
        <v>0</v>
      </c>
      <c r="AO41" s="37">
        <v>0</v>
      </c>
      <c r="AP41" s="48">
        <v>0</v>
      </c>
      <c r="AQ41" s="37">
        <v>0</v>
      </c>
      <c r="AR41" s="48">
        <v>0</v>
      </c>
      <c r="AS41" s="37">
        <v>0</v>
      </c>
      <c r="AT41" s="48">
        <v>0</v>
      </c>
      <c r="AU41" s="41">
        <v>0</v>
      </c>
      <c r="AV41" s="32">
        <v>0</v>
      </c>
      <c r="AW41" s="41">
        <v>0</v>
      </c>
      <c r="AX41" s="32">
        <v>0</v>
      </c>
      <c r="AY41" s="41">
        <v>0</v>
      </c>
      <c r="AZ41" s="32">
        <v>0</v>
      </c>
      <c r="BA41" s="41">
        <v>0</v>
      </c>
      <c r="BB41" s="32">
        <v>0</v>
      </c>
      <c r="BC41" s="37">
        <f t="shared" si="0"/>
        <v>5955</v>
      </c>
      <c r="BD41" s="48">
        <f t="shared" si="1"/>
        <v>36431943.009999998</v>
      </c>
    </row>
    <row r="42" spans="1:56" s="34" customFormat="1" x14ac:dyDescent="0.25">
      <c r="A42" s="30">
        <v>97</v>
      </c>
      <c r="B42" s="31" t="s">
        <v>58</v>
      </c>
      <c r="C42" s="41">
        <v>760</v>
      </c>
      <c r="D42" s="32">
        <v>22029916.09</v>
      </c>
      <c r="E42" s="37">
        <v>281</v>
      </c>
      <c r="F42" s="48">
        <v>6856569.5999999996</v>
      </c>
      <c r="G42" s="41">
        <v>198</v>
      </c>
      <c r="H42" s="32">
        <v>4785700.6500000004</v>
      </c>
      <c r="I42" s="37">
        <v>289</v>
      </c>
      <c r="J42" s="48">
        <v>8299081.9800000004</v>
      </c>
      <c r="K42" s="41">
        <v>514</v>
      </c>
      <c r="L42" s="32">
        <v>13525117.92</v>
      </c>
      <c r="M42" s="41">
        <v>676</v>
      </c>
      <c r="N42" s="32">
        <v>17272889.280000001</v>
      </c>
      <c r="O42" s="41">
        <v>1439</v>
      </c>
      <c r="P42" s="32">
        <v>56280426.329999998</v>
      </c>
      <c r="Q42" s="41">
        <v>406</v>
      </c>
      <c r="R42" s="32">
        <v>11740690.289999999</v>
      </c>
      <c r="S42" s="37">
        <v>332</v>
      </c>
      <c r="T42" s="48">
        <v>9617960.0199999996</v>
      </c>
      <c r="U42" s="37">
        <v>6</v>
      </c>
      <c r="V42" s="48">
        <v>127894.5</v>
      </c>
      <c r="W42" s="37">
        <v>1233</v>
      </c>
      <c r="X42" s="48">
        <v>29274581.34</v>
      </c>
      <c r="Y42" s="41">
        <v>0</v>
      </c>
      <c r="Z42" s="32">
        <v>0</v>
      </c>
      <c r="AA42" s="41">
        <v>0</v>
      </c>
      <c r="AB42" s="32">
        <v>0</v>
      </c>
      <c r="AC42" s="41">
        <v>340</v>
      </c>
      <c r="AD42" s="32">
        <v>10788842.860000001</v>
      </c>
      <c r="AE42" s="41">
        <v>0</v>
      </c>
      <c r="AF42" s="32">
        <v>0</v>
      </c>
      <c r="AG42" s="41">
        <v>0</v>
      </c>
      <c r="AH42" s="32">
        <v>0</v>
      </c>
      <c r="AI42" s="37">
        <v>0</v>
      </c>
      <c r="AJ42" s="48">
        <v>0</v>
      </c>
      <c r="AK42" s="41">
        <v>0</v>
      </c>
      <c r="AL42" s="32">
        <v>0</v>
      </c>
      <c r="AM42" s="41">
        <v>0</v>
      </c>
      <c r="AN42" s="32">
        <v>0</v>
      </c>
      <c r="AO42" s="37">
        <v>0</v>
      </c>
      <c r="AP42" s="48">
        <v>0</v>
      </c>
      <c r="AQ42" s="37">
        <v>0</v>
      </c>
      <c r="AR42" s="48">
        <v>0</v>
      </c>
      <c r="AS42" s="37">
        <v>0</v>
      </c>
      <c r="AT42" s="48">
        <v>0</v>
      </c>
      <c r="AU42" s="41">
        <v>0</v>
      </c>
      <c r="AV42" s="32">
        <v>0</v>
      </c>
      <c r="AW42" s="41">
        <v>0</v>
      </c>
      <c r="AX42" s="32">
        <v>0</v>
      </c>
      <c r="AY42" s="41">
        <v>0</v>
      </c>
      <c r="AZ42" s="32">
        <v>0</v>
      </c>
      <c r="BA42" s="41">
        <v>0</v>
      </c>
      <c r="BB42" s="32">
        <v>0</v>
      </c>
      <c r="BC42" s="37">
        <f t="shared" si="0"/>
        <v>6474</v>
      </c>
      <c r="BD42" s="48">
        <f t="shared" si="1"/>
        <v>190599670.86000001</v>
      </c>
    </row>
    <row r="43" spans="1:56" s="34" customFormat="1" ht="15.75" customHeight="1" x14ac:dyDescent="0.25">
      <c r="A43" s="30">
        <v>99</v>
      </c>
      <c r="B43" s="31" t="s">
        <v>59</v>
      </c>
      <c r="C43" s="41">
        <v>0</v>
      </c>
      <c r="D43" s="32">
        <v>0</v>
      </c>
      <c r="E43" s="37">
        <v>0</v>
      </c>
      <c r="F43" s="48">
        <v>0</v>
      </c>
      <c r="G43" s="41">
        <v>0</v>
      </c>
      <c r="H43" s="32">
        <v>0</v>
      </c>
      <c r="I43" s="37">
        <v>0</v>
      </c>
      <c r="J43" s="48">
        <v>0</v>
      </c>
      <c r="K43" s="41">
        <v>0</v>
      </c>
      <c r="L43" s="32">
        <v>0</v>
      </c>
      <c r="M43" s="41">
        <v>0</v>
      </c>
      <c r="N43" s="32">
        <v>0</v>
      </c>
      <c r="O43" s="41">
        <v>0</v>
      </c>
      <c r="P43" s="32">
        <v>0</v>
      </c>
      <c r="Q43" s="41">
        <v>0</v>
      </c>
      <c r="R43" s="32">
        <v>0</v>
      </c>
      <c r="S43" s="37">
        <v>0</v>
      </c>
      <c r="T43" s="48">
        <v>0</v>
      </c>
      <c r="U43" s="37">
        <v>0</v>
      </c>
      <c r="V43" s="48">
        <v>0</v>
      </c>
      <c r="W43" s="37">
        <v>0</v>
      </c>
      <c r="X43" s="48">
        <v>0</v>
      </c>
      <c r="Y43" s="41">
        <v>0</v>
      </c>
      <c r="Z43" s="32">
        <v>0</v>
      </c>
      <c r="AA43" s="41">
        <v>0</v>
      </c>
      <c r="AB43" s="32">
        <v>0</v>
      </c>
      <c r="AC43" s="41">
        <v>203</v>
      </c>
      <c r="AD43" s="32">
        <v>8430326.8599999994</v>
      </c>
      <c r="AE43" s="41">
        <v>0</v>
      </c>
      <c r="AF43" s="32">
        <v>0</v>
      </c>
      <c r="AG43" s="41">
        <v>0</v>
      </c>
      <c r="AH43" s="32">
        <v>0</v>
      </c>
      <c r="AI43" s="37">
        <v>0</v>
      </c>
      <c r="AJ43" s="48">
        <v>0</v>
      </c>
      <c r="AK43" s="41">
        <v>0</v>
      </c>
      <c r="AL43" s="32">
        <v>0</v>
      </c>
      <c r="AM43" s="41">
        <v>0</v>
      </c>
      <c r="AN43" s="32">
        <v>0</v>
      </c>
      <c r="AO43" s="37">
        <v>0</v>
      </c>
      <c r="AP43" s="48">
        <v>0</v>
      </c>
      <c r="AQ43" s="37">
        <v>54</v>
      </c>
      <c r="AR43" s="48">
        <v>5377167.5599999996</v>
      </c>
      <c r="AS43" s="37">
        <v>0</v>
      </c>
      <c r="AT43" s="48">
        <v>0</v>
      </c>
      <c r="AU43" s="41">
        <v>0</v>
      </c>
      <c r="AV43" s="32">
        <v>0</v>
      </c>
      <c r="AW43" s="41">
        <v>0</v>
      </c>
      <c r="AX43" s="32">
        <v>0</v>
      </c>
      <c r="AY43" s="41">
        <v>0</v>
      </c>
      <c r="AZ43" s="32">
        <v>0</v>
      </c>
      <c r="BA43" s="41">
        <v>0</v>
      </c>
      <c r="BB43" s="32">
        <v>0</v>
      </c>
      <c r="BC43" s="37">
        <f t="shared" si="0"/>
        <v>257</v>
      </c>
      <c r="BD43" s="48">
        <f t="shared" si="1"/>
        <v>13807494.419999998</v>
      </c>
    </row>
    <row r="44" spans="1:56" s="34" customFormat="1" x14ac:dyDescent="0.25">
      <c r="A44" s="30">
        <v>100</v>
      </c>
      <c r="B44" s="31" t="s">
        <v>60</v>
      </c>
      <c r="C44" s="41">
        <v>311</v>
      </c>
      <c r="D44" s="32">
        <v>10228648.119999999</v>
      </c>
      <c r="E44" s="37">
        <v>0</v>
      </c>
      <c r="F44" s="48">
        <v>0</v>
      </c>
      <c r="G44" s="41">
        <v>33</v>
      </c>
      <c r="H44" s="32">
        <v>1232084.83</v>
      </c>
      <c r="I44" s="37">
        <v>0</v>
      </c>
      <c r="J44" s="48">
        <v>0</v>
      </c>
      <c r="K44" s="41">
        <v>202</v>
      </c>
      <c r="L44" s="32">
        <v>8185183.9000000004</v>
      </c>
      <c r="M44" s="41">
        <v>98</v>
      </c>
      <c r="N44" s="32">
        <v>3152783.6999999997</v>
      </c>
      <c r="O44" s="41">
        <v>290</v>
      </c>
      <c r="P44" s="32">
        <v>14454279.15</v>
      </c>
      <c r="Q44" s="41">
        <v>0</v>
      </c>
      <c r="R44" s="32">
        <v>0</v>
      </c>
      <c r="S44" s="37">
        <v>0</v>
      </c>
      <c r="T44" s="48">
        <v>0</v>
      </c>
      <c r="U44" s="37">
        <v>0</v>
      </c>
      <c r="V44" s="48">
        <v>0</v>
      </c>
      <c r="W44" s="37">
        <v>62</v>
      </c>
      <c r="X44" s="48">
        <v>1861417.9</v>
      </c>
      <c r="Y44" s="41">
        <v>0</v>
      </c>
      <c r="Z44" s="32">
        <v>0</v>
      </c>
      <c r="AA44" s="41">
        <v>0</v>
      </c>
      <c r="AB44" s="32">
        <v>0</v>
      </c>
      <c r="AC44" s="41">
        <v>1844</v>
      </c>
      <c r="AD44" s="32">
        <v>157191336.63</v>
      </c>
      <c r="AE44" s="41">
        <v>1020</v>
      </c>
      <c r="AF44" s="32">
        <v>36235387.269999996</v>
      </c>
      <c r="AG44" s="41">
        <v>0</v>
      </c>
      <c r="AH44" s="32">
        <v>0</v>
      </c>
      <c r="AI44" s="37">
        <v>0</v>
      </c>
      <c r="AJ44" s="48">
        <v>0</v>
      </c>
      <c r="AK44" s="41">
        <v>0</v>
      </c>
      <c r="AL44" s="32">
        <v>0</v>
      </c>
      <c r="AM44" s="41">
        <v>141</v>
      </c>
      <c r="AN44" s="32">
        <v>10483813.42</v>
      </c>
      <c r="AO44" s="37">
        <v>0</v>
      </c>
      <c r="AP44" s="48">
        <v>0</v>
      </c>
      <c r="AQ44" s="37">
        <v>0</v>
      </c>
      <c r="AR44" s="48">
        <v>0</v>
      </c>
      <c r="AS44" s="37">
        <v>0</v>
      </c>
      <c r="AT44" s="48">
        <v>0</v>
      </c>
      <c r="AU44" s="41">
        <v>0</v>
      </c>
      <c r="AV44" s="32">
        <v>0</v>
      </c>
      <c r="AW44" s="41">
        <v>0</v>
      </c>
      <c r="AX44" s="32">
        <v>0</v>
      </c>
      <c r="AY44" s="41">
        <v>0</v>
      </c>
      <c r="AZ44" s="32">
        <v>0</v>
      </c>
      <c r="BA44" s="41">
        <v>12</v>
      </c>
      <c r="BB44" s="32">
        <v>759832.92</v>
      </c>
      <c r="BC44" s="37">
        <f t="shared" si="0"/>
        <v>4013</v>
      </c>
      <c r="BD44" s="48">
        <f t="shared" si="1"/>
        <v>243784767.83999997</v>
      </c>
    </row>
    <row r="45" spans="1:56" s="34" customFormat="1" ht="15.75" customHeight="1" x14ac:dyDescent="0.25">
      <c r="A45" s="30">
        <v>108</v>
      </c>
      <c r="B45" s="31" t="s">
        <v>61</v>
      </c>
      <c r="C45" s="41">
        <v>0</v>
      </c>
      <c r="D45" s="32">
        <v>0</v>
      </c>
      <c r="E45" s="37">
        <v>0</v>
      </c>
      <c r="F45" s="48">
        <v>0</v>
      </c>
      <c r="G45" s="41">
        <v>3</v>
      </c>
      <c r="H45" s="32">
        <v>98567.61</v>
      </c>
      <c r="I45" s="37">
        <v>0</v>
      </c>
      <c r="J45" s="48">
        <v>0</v>
      </c>
      <c r="K45" s="41">
        <v>68</v>
      </c>
      <c r="L45" s="32">
        <v>5611096.96</v>
      </c>
      <c r="M45" s="41">
        <v>0</v>
      </c>
      <c r="N45" s="32">
        <v>0</v>
      </c>
      <c r="O45" s="41">
        <v>376</v>
      </c>
      <c r="P45" s="32">
        <v>17388067.719999999</v>
      </c>
      <c r="Q45" s="41">
        <v>0</v>
      </c>
      <c r="R45" s="32">
        <v>0</v>
      </c>
      <c r="S45" s="37">
        <v>0</v>
      </c>
      <c r="T45" s="48">
        <v>0</v>
      </c>
      <c r="U45" s="37">
        <v>0</v>
      </c>
      <c r="V45" s="48">
        <v>0</v>
      </c>
      <c r="W45" s="37">
        <v>0</v>
      </c>
      <c r="X45" s="48">
        <v>0</v>
      </c>
      <c r="Y45" s="41">
        <v>0</v>
      </c>
      <c r="Z45" s="32">
        <v>0</v>
      </c>
      <c r="AA45" s="41">
        <v>1068</v>
      </c>
      <c r="AB45" s="32">
        <v>53062014.339999996</v>
      </c>
      <c r="AC45" s="41">
        <v>1126</v>
      </c>
      <c r="AD45" s="32">
        <v>46623351.210000001</v>
      </c>
      <c r="AE45" s="41">
        <v>0</v>
      </c>
      <c r="AF45" s="32">
        <v>0</v>
      </c>
      <c r="AG45" s="41">
        <v>0</v>
      </c>
      <c r="AH45" s="32">
        <v>0</v>
      </c>
      <c r="AI45" s="37">
        <v>0</v>
      </c>
      <c r="AJ45" s="48">
        <v>0</v>
      </c>
      <c r="AK45" s="41">
        <v>0</v>
      </c>
      <c r="AL45" s="32">
        <v>0</v>
      </c>
      <c r="AM45" s="41">
        <v>2</v>
      </c>
      <c r="AN45" s="32">
        <v>382416.66</v>
      </c>
      <c r="AO45" s="37">
        <v>0</v>
      </c>
      <c r="AP45" s="48">
        <v>0</v>
      </c>
      <c r="AQ45" s="37">
        <v>392</v>
      </c>
      <c r="AR45" s="48">
        <v>22260618.18</v>
      </c>
      <c r="AS45" s="37">
        <v>0</v>
      </c>
      <c r="AT45" s="48">
        <v>0</v>
      </c>
      <c r="AU45" s="41">
        <v>0</v>
      </c>
      <c r="AV45" s="32">
        <v>0</v>
      </c>
      <c r="AW45" s="41">
        <v>0</v>
      </c>
      <c r="AX45" s="32">
        <v>0</v>
      </c>
      <c r="AY45" s="41">
        <v>0</v>
      </c>
      <c r="AZ45" s="32">
        <v>0</v>
      </c>
      <c r="BA45" s="41">
        <v>0</v>
      </c>
      <c r="BB45" s="32">
        <v>0</v>
      </c>
      <c r="BC45" s="37">
        <f t="shared" si="0"/>
        <v>3035</v>
      </c>
      <c r="BD45" s="48">
        <f t="shared" si="1"/>
        <v>145426132.68000001</v>
      </c>
    </row>
    <row r="46" spans="1:56" s="34" customFormat="1" x14ac:dyDescent="0.25">
      <c r="A46" s="30">
        <v>112</v>
      </c>
      <c r="B46" s="31" t="s">
        <v>62</v>
      </c>
      <c r="C46" s="41">
        <v>490</v>
      </c>
      <c r="D46" s="32">
        <v>12002608.779999999</v>
      </c>
      <c r="E46" s="37">
        <v>0</v>
      </c>
      <c r="F46" s="48">
        <v>0</v>
      </c>
      <c r="G46" s="41">
        <v>140</v>
      </c>
      <c r="H46" s="32">
        <v>3685665.93</v>
      </c>
      <c r="I46" s="37">
        <v>365</v>
      </c>
      <c r="J46" s="48">
        <v>15241930.59</v>
      </c>
      <c r="K46" s="41">
        <v>409</v>
      </c>
      <c r="L46" s="32">
        <v>14564959.699999999</v>
      </c>
      <c r="M46" s="41">
        <v>432</v>
      </c>
      <c r="N46" s="32">
        <v>17272679.900000002</v>
      </c>
      <c r="O46" s="41">
        <v>644</v>
      </c>
      <c r="P46" s="32">
        <v>31947135.879999999</v>
      </c>
      <c r="Q46" s="41">
        <v>361</v>
      </c>
      <c r="R46" s="32">
        <v>12713288.370000001</v>
      </c>
      <c r="S46" s="37">
        <v>163</v>
      </c>
      <c r="T46" s="48">
        <v>4003476.03</v>
      </c>
      <c r="U46" s="37">
        <v>0</v>
      </c>
      <c r="V46" s="48">
        <v>0</v>
      </c>
      <c r="W46" s="37">
        <v>336</v>
      </c>
      <c r="X46" s="48">
        <v>8290655.5599999996</v>
      </c>
      <c r="Y46" s="41">
        <v>1676</v>
      </c>
      <c r="Z46" s="32">
        <v>107264314.58</v>
      </c>
      <c r="AA46" s="41">
        <v>1053</v>
      </c>
      <c r="AB46" s="32">
        <v>69270129.709999993</v>
      </c>
      <c r="AC46" s="41">
        <v>1267</v>
      </c>
      <c r="AD46" s="32">
        <v>67855063.99000001</v>
      </c>
      <c r="AE46" s="41">
        <v>0</v>
      </c>
      <c r="AF46" s="32">
        <v>0</v>
      </c>
      <c r="AG46" s="41">
        <v>0</v>
      </c>
      <c r="AH46" s="32">
        <v>0</v>
      </c>
      <c r="AI46" s="37">
        <v>0</v>
      </c>
      <c r="AJ46" s="48">
        <v>0</v>
      </c>
      <c r="AK46" s="41">
        <v>0</v>
      </c>
      <c r="AL46" s="32">
        <v>0</v>
      </c>
      <c r="AM46" s="41">
        <v>170</v>
      </c>
      <c r="AN46" s="32">
        <v>7435409.5100000007</v>
      </c>
      <c r="AO46" s="37">
        <v>0</v>
      </c>
      <c r="AP46" s="48">
        <v>0</v>
      </c>
      <c r="AQ46" s="37">
        <v>3415</v>
      </c>
      <c r="AR46" s="48">
        <v>138883941.50999999</v>
      </c>
      <c r="AS46" s="37">
        <v>0</v>
      </c>
      <c r="AT46" s="48">
        <v>0</v>
      </c>
      <c r="AU46" s="41">
        <v>0</v>
      </c>
      <c r="AV46" s="32">
        <v>0</v>
      </c>
      <c r="AW46" s="41">
        <v>0</v>
      </c>
      <c r="AX46" s="32">
        <v>0</v>
      </c>
      <c r="AY46" s="41">
        <v>0</v>
      </c>
      <c r="AZ46" s="32">
        <v>0</v>
      </c>
      <c r="BA46" s="41">
        <v>0</v>
      </c>
      <c r="BB46" s="32">
        <v>0</v>
      </c>
      <c r="BC46" s="37">
        <f t="shared" si="0"/>
        <v>10921</v>
      </c>
      <c r="BD46" s="48">
        <f t="shared" si="1"/>
        <v>510431260.03999996</v>
      </c>
    </row>
    <row r="47" spans="1:56" s="34" customFormat="1" x14ac:dyDescent="0.25">
      <c r="A47" s="30">
        <v>114</v>
      </c>
      <c r="B47" s="31" t="s">
        <v>63</v>
      </c>
      <c r="C47" s="41">
        <v>0</v>
      </c>
      <c r="D47" s="32">
        <v>0</v>
      </c>
      <c r="E47" s="37">
        <v>0</v>
      </c>
      <c r="F47" s="48">
        <v>0</v>
      </c>
      <c r="G47" s="41">
        <v>0</v>
      </c>
      <c r="H47" s="32">
        <v>0</v>
      </c>
      <c r="I47" s="37">
        <v>0</v>
      </c>
      <c r="J47" s="48">
        <v>0</v>
      </c>
      <c r="K47" s="41">
        <v>0</v>
      </c>
      <c r="L47" s="32">
        <v>0</v>
      </c>
      <c r="M47" s="41">
        <v>0</v>
      </c>
      <c r="N47" s="32">
        <v>0</v>
      </c>
      <c r="O47" s="41">
        <v>0</v>
      </c>
      <c r="P47" s="32">
        <v>0</v>
      </c>
      <c r="Q47" s="41">
        <v>0</v>
      </c>
      <c r="R47" s="32">
        <v>0</v>
      </c>
      <c r="S47" s="37">
        <v>0</v>
      </c>
      <c r="T47" s="48">
        <v>0</v>
      </c>
      <c r="U47" s="37">
        <v>0</v>
      </c>
      <c r="V47" s="48">
        <v>0</v>
      </c>
      <c r="W47" s="37">
        <v>0</v>
      </c>
      <c r="X47" s="48">
        <v>0</v>
      </c>
      <c r="Y47" s="41">
        <v>0</v>
      </c>
      <c r="Z47" s="32">
        <v>0</v>
      </c>
      <c r="AA47" s="41">
        <v>0</v>
      </c>
      <c r="AB47" s="32">
        <v>0</v>
      </c>
      <c r="AC47" s="41">
        <v>0</v>
      </c>
      <c r="AD47" s="32">
        <v>0</v>
      </c>
      <c r="AE47" s="41">
        <v>48</v>
      </c>
      <c r="AF47" s="32">
        <v>4675674.24</v>
      </c>
      <c r="AG47" s="41">
        <v>0</v>
      </c>
      <c r="AH47" s="32">
        <v>0</v>
      </c>
      <c r="AI47" s="37">
        <v>0</v>
      </c>
      <c r="AJ47" s="48">
        <v>0</v>
      </c>
      <c r="AK47" s="41">
        <v>0</v>
      </c>
      <c r="AL47" s="32">
        <v>0</v>
      </c>
      <c r="AM47" s="41">
        <v>0</v>
      </c>
      <c r="AN47" s="32">
        <v>0</v>
      </c>
      <c r="AO47" s="37">
        <v>0</v>
      </c>
      <c r="AP47" s="48">
        <v>0</v>
      </c>
      <c r="AQ47" s="37">
        <v>0</v>
      </c>
      <c r="AR47" s="48">
        <v>0</v>
      </c>
      <c r="AS47" s="37">
        <v>0</v>
      </c>
      <c r="AT47" s="48">
        <v>0</v>
      </c>
      <c r="AU47" s="41">
        <v>0</v>
      </c>
      <c r="AV47" s="32">
        <v>0</v>
      </c>
      <c r="AW47" s="41">
        <v>0</v>
      </c>
      <c r="AX47" s="32">
        <v>0</v>
      </c>
      <c r="AY47" s="41">
        <v>0</v>
      </c>
      <c r="AZ47" s="32">
        <v>0</v>
      </c>
      <c r="BA47" s="41">
        <v>0</v>
      </c>
      <c r="BB47" s="32">
        <v>0</v>
      </c>
      <c r="BC47" s="37">
        <f t="shared" si="0"/>
        <v>48</v>
      </c>
      <c r="BD47" s="48">
        <f t="shared" si="1"/>
        <v>4675674.24</v>
      </c>
    </row>
    <row r="48" spans="1:56" s="34" customFormat="1" x14ac:dyDescent="0.25">
      <c r="A48" s="30">
        <v>116</v>
      </c>
      <c r="B48" s="31" t="s">
        <v>64</v>
      </c>
      <c r="C48" s="41">
        <v>0</v>
      </c>
      <c r="D48" s="32">
        <v>0</v>
      </c>
      <c r="E48" s="37">
        <v>0</v>
      </c>
      <c r="F48" s="48">
        <v>0</v>
      </c>
      <c r="G48" s="41">
        <v>0</v>
      </c>
      <c r="H48" s="32">
        <v>0</v>
      </c>
      <c r="I48" s="37">
        <v>0</v>
      </c>
      <c r="J48" s="48">
        <v>0</v>
      </c>
      <c r="K48" s="41">
        <v>0</v>
      </c>
      <c r="L48" s="32">
        <v>0</v>
      </c>
      <c r="M48" s="41">
        <v>0</v>
      </c>
      <c r="N48" s="32">
        <v>0</v>
      </c>
      <c r="O48" s="41">
        <v>0</v>
      </c>
      <c r="P48" s="32">
        <v>0</v>
      </c>
      <c r="Q48" s="41">
        <v>0</v>
      </c>
      <c r="R48" s="32">
        <v>0</v>
      </c>
      <c r="S48" s="37">
        <v>0</v>
      </c>
      <c r="T48" s="48">
        <v>0</v>
      </c>
      <c r="U48" s="37">
        <v>0</v>
      </c>
      <c r="V48" s="48">
        <v>0</v>
      </c>
      <c r="W48" s="37">
        <v>0</v>
      </c>
      <c r="X48" s="48">
        <v>0</v>
      </c>
      <c r="Y48" s="41">
        <v>0</v>
      </c>
      <c r="Z48" s="32">
        <v>0</v>
      </c>
      <c r="AA48" s="41">
        <v>0</v>
      </c>
      <c r="AB48" s="32">
        <v>0</v>
      </c>
      <c r="AC48" s="41">
        <v>601</v>
      </c>
      <c r="AD48" s="32">
        <v>30882698.690000001</v>
      </c>
      <c r="AE48" s="41">
        <v>0</v>
      </c>
      <c r="AF48" s="32">
        <v>0</v>
      </c>
      <c r="AG48" s="41">
        <v>0</v>
      </c>
      <c r="AH48" s="32">
        <v>0</v>
      </c>
      <c r="AI48" s="37">
        <v>0</v>
      </c>
      <c r="AJ48" s="48">
        <v>0</v>
      </c>
      <c r="AK48" s="41">
        <v>0</v>
      </c>
      <c r="AL48" s="32">
        <v>0</v>
      </c>
      <c r="AM48" s="41">
        <v>0</v>
      </c>
      <c r="AN48" s="32">
        <v>0</v>
      </c>
      <c r="AO48" s="37">
        <v>0</v>
      </c>
      <c r="AP48" s="48">
        <v>0</v>
      </c>
      <c r="AQ48" s="37">
        <v>0</v>
      </c>
      <c r="AR48" s="48">
        <v>0</v>
      </c>
      <c r="AS48" s="37">
        <v>0</v>
      </c>
      <c r="AT48" s="48">
        <v>0</v>
      </c>
      <c r="AU48" s="41">
        <v>0</v>
      </c>
      <c r="AV48" s="32">
        <v>0</v>
      </c>
      <c r="AW48" s="41">
        <v>0</v>
      </c>
      <c r="AX48" s="32">
        <v>0</v>
      </c>
      <c r="AY48" s="41">
        <v>48</v>
      </c>
      <c r="AZ48" s="32">
        <v>1394750.52</v>
      </c>
      <c r="BA48" s="41">
        <v>0</v>
      </c>
      <c r="BB48" s="32">
        <v>0</v>
      </c>
      <c r="BC48" s="37">
        <f t="shared" si="0"/>
        <v>649</v>
      </c>
      <c r="BD48" s="48">
        <f t="shared" si="1"/>
        <v>32277449.210000001</v>
      </c>
    </row>
    <row r="49" spans="1:56" s="34" customFormat="1" x14ac:dyDescent="0.25">
      <c r="A49" s="30">
        <v>122</v>
      </c>
      <c r="B49" s="31" t="s">
        <v>65</v>
      </c>
      <c r="C49" s="41">
        <v>0</v>
      </c>
      <c r="D49" s="32">
        <v>0</v>
      </c>
      <c r="E49" s="37">
        <v>0</v>
      </c>
      <c r="F49" s="48">
        <v>0</v>
      </c>
      <c r="G49" s="41">
        <v>0</v>
      </c>
      <c r="H49" s="32">
        <v>0</v>
      </c>
      <c r="I49" s="37">
        <v>0</v>
      </c>
      <c r="J49" s="48">
        <v>0</v>
      </c>
      <c r="K49" s="41">
        <v>0</v>
      </c>
      <c r="L49" s="32">
        <v>0</v>
      </c>
      <c r="M49" s="41">
        <v>0</v>
      </c>
      <c r="N49" s="32">
        <v>0</v>
      </c>
      <c r="O49" s="41">
        <v>0</v>
      </c>
      <c r="P49" s="32">
        <v>0</v>
      </c>
      <c r="Q49" s="41">
        <v>0</v>
      </c>
      <c r="R49" s="32">
        <v>0</v>
      </c>
      <c r="S49" s="37">
        <v>0</v>
      </c>
      <c r="T49" s="48">
        <v>0</v>
      </c>
      <c r="U49" s="37">
        <v>0</v>
      </c>
      <c r="V49" s="48">
        <v>0</v>
      </c>
      <c r="W49" s="37">
        <v>0</v>
      </c>
      <c r="X49" s="48">
        <v>0</v>
      </c>
      <c r="Y49" s="41">
        <v>2055</v>
      </c>
      <c r="Z49" s="32">
        <v>102853017.38000001</v>
      </c>
      <c r="AA49" s="41">
        <v>0</v>
      </c>
      <c r="AB49" s="32">
        <v>0</v>
      </c>
      <c r="AC49" s="41">
        <v>0</v>
      </c>
      <c r="AD49" s="32">
        <v>0</v>
      </c>
      <c r="AE49" s="41">
        <v>0</v>
      </c>
      <c r="AF49" s="32">
        <v>0</v>
      </c>
      <c r="AG49" s="41">
        <v>0</v>
      </c>
      <c r="AH49" s="32">
        <v>0</v>
      </c>
      <c r="AI49" s="37">
        <v>0</v>
      </c>
      <c r="AJ49" s="48">
        <v>0</v>
      </c>
      <c r="AK49" s="41">
        <v>0</v>
      </c>
      <c r="AL49" s="32">
        <v>0</v>
      </c>
      <c r="AM49" s="41">
        <v>0</v>
      </c>
      <c r="AN49" s="32">
        <v>0</v>
      </c>
      <c r="AO49" s="37">
        <v>0</v>
      </c>
      <c r="AP49" s="48">
        <v>0</v>
      </c>
      <c r="AQ49" s="37">
        <v>0</v>
      </c>
      <c r="AR49" s="48">
        <v>0</v>
      </c>
      <c r="AS49" s="37">
        <v>0</v>
      </c>
      <c r="AT49" s="48">
        <v>0</v>
      </c>
      <c r="AU49" s="41">
        <v>0</v>
      </c>
      <c r="AV49" s="32">
        <v>0</v>
      </c>
      <c r="AW49" s="41">
        <v>0</v>
      </c>
      <c r="AX49" s="32">
        <v>0</v>
      </c>
      <c r="AY49" s="41">
        <v>0</v>
      </c>
      <c r="AZ49" s="32">
        <v>0</v>
      </c>
      <c r="BA49" s="41">
        <v>0</v>
      </c>
      <c r="BB49" s="32">
        <v>0</v>
      </c>
      <c r="BC49" s="37">
        <f t="shared" si="0"/>
        <v>2055</v>
      </c>
      <c r="BD49" s="48">
        <f t="shared" si="1"/>
        <v>102853017.38000001</v>
      </c>
    </row>
    <row r="50" spans="1:56" s="34" customFormat="1" x14ac:dyDescent="0.25">
      <c r="A50" s="30">
        <v>158</v>
      </c>
      <c r="B50" s="31" t="s">
        <v>66</v>
      </c>
      <c r="C50" s="41">
        <v>0</v>
      </c>
      <c r="D50" s="32">
        <v>0</v>
      </c>
      <c r="E50" s="37">
        <v>0</v>
      </c>
      <c r="F50" s="48">
        <v>0</v>
      </c>
      <c r="G50" s="41">
        <v>0</v>
      </c>
      <c r="H50" s="32">
        <v>0</v>
      </c>
      <c r="I50" s="37">
        <v>0</v>
      </c>
      <c r="J50" s="48">
        <v>0</v>
      </c>
      <c r="K50" s="41">
        <v>234</v>
      </c>
      <c r="L50" s="32">
        <v>9141996.6799999997</v>
      </c>
      <c r="M50" s="41">
        <v>0</v>
      </c>
      <c r="N50" s="32">
        <v>0</v>
      </c>
      <c r="O50" s="41">
        <v>560</v>
      </c>
      <c r="P50" s="32">
        <v>40522398.549999997</v>
      </c>
      <c r="Q50" s="41">
        <v>0</v>
      </c>
      <c r="R50" s="32">
        <v>0</v>
      </c>
      <c r="S50" s="37">
        <v>0</v>
      </c>
      <c r="T50" s="48">
        <v>0</v>
      </c>
      <c r="U50" s="37">
        <v>0</v>
      </c>
      <c r="V50" s="48">
        <v>0</v>
      </c>
      <c r="W50" s="37">
        <v>0</v>
      </c>
      <c r="X50" s="48">
        <v>0</v>
      </c>
      <c r="Y50" s="41">
        <v>1001</v>
      </c>
      <c r="Z50" s="32">
        <v>59605972.539999999</v>
      </c>
      <c r="AA50" s="41">
        <v>0</v>
      </c>
      <c r="AB50" s="32">
        <v>0</v>
      </c>
      <c r="AC50" s="41">
        <v>380</v>
      </c>
      <c r="AD50" s="32">
        <v>32561995.970000003</v>
      </c>
      <c r="AE50" s="41">
        <v>432</v>
      </c>
      <c r="AF50" s="32">
        <v>30340355.190000001</v>
      </c>
      <c r="AG50" s="41">
        <v>440</v>
      </c>
      <c r="AH50" s="32">
        <v>28560251.540000003</v>
      </c>
      <c r="AI50" s="37">
        <v>0</v>
      </c>
      <c r="AJ50" s="48">
        <v>0</v>
      </c>
      <c r="AK50" s="41">
        <v>0</v>
      </c>
      <c r="AL50" s="32">
        <v>0</v>
      </c>
      <c r="AM50" s="41">
        <v>0</v>
      </c>
      <c r="AN50" s="32">
        <v>0</v>
      </c>
      <c r="AO50" s="37">
        <v>1159</v>
      </c>
      <c r="AP50" s="48">
        <v>44619135.5</v>
      </c>
      <c r="AQ50" s="37">
        <v>0</v>
      </c>
      <c r="AR50" s="48">
        <v>0</v>
      </c>
      <c r="AS50" s="37">
        <v>0</v>
      </c>
      <c r="AT50" s="48">
        <v>0</v>
      </c>
      <c r="AU50" s="41">
        <v>5</v>
      </c>
      <c r="AV50" s="32">
        <v>118446.6</v>
      </c>
      <c r="AW50" s="41">
        <v>0</v>
      </c>
      <c r="AX50" s="32">
        <v>0</v>
      </c>
      <c r="AY50" s="41">
        <v>0</v>
      </c>
      <c r="AZ50" s="32">
        <v>0</v>
      </c>
      <c r="BA50" s="41">
        <v>0</v>
      </c>
      <c r="BB50" s="32">
        <v>0</v>
      </c>
      <c r="BC50" s="37">
        <f t="shared" si="0"/>
        <v>4211</v>
      </c>
      <c r="BD50" s="48">
        <f t="shared" si="1"/>
        <v>245470552.56999999</v>
      </c>
    </row>
    <row r="51" spans="1:56" s="34" customFormat="1" x14ac:dyDescent="0.25">
      <c r="A51" s="77" t="s">
        <v>75</v>
      </c>
      <c r="B51" s="77"/>
      <c r="C51" s="50">
        <f t="shared" ref="C51:D51" si="2">SUM(C11:C36,C41:C50)</f>
        <v>4468</v>
      </c>
      <c r="D51" s="49">
        <f t="shared" si="2"/>
        <v>118868932.56</v>
      </c>
      <c r="E51" s="67">
        <f t="shared" ref="E51:F51" si="3">SUM(E11:E36,E41:E50)</f>
        <v>611</v>
      </c>
      <c r="F51" s="49">
        <f t="shared" si="3"/>
        <v>13983137.379999999</v>
      </c>
      <c r="G51" s="50">
        <f>SUM(G11:G36,G41:G50)</f>
        <v>725</v>
      </c>
      <c r="H51" s="49">
        <f>SUM(H11:H36,H41:H50)</f>
        <v>16108371.970000001</v>
      </c>
      <c r="I51" s="67">
        <f t="shared" ref="I51:J51" si="4">SUM(I11:I36,I41:I50)</f>
        <v>1664</v>
      </c>
      <c r="J51" s="49">
        <f t="shared" si="4"/>
        <v>49300501.420000002</v>
      </c>
      <c r="K51" s="50">
        <f t="shared" ref="K51:L51" si="5">SUM(K11:K36,K41:K50)</f>
        <v>3109</v>
      </c>
      <c r="L51" s="49">
        <f t="shared" si="5"/>
        <v>132698925.54000002</v>
      </c>
      <c r="M51" s="50">
        <f t="shared" ref="M51:N51" si="6">SUM(M11:M36,M41:M50)</f>
        <v>3481</v>
      </c>
      <c r="N51" s="49">
        <f t="shared" si="6"/>
        <v>99910553.750000015</v>
      </c>
      <c r="O51" s="50">
        <f t="shared" ref="O51:P51" si="7">SUM(O11:O36,O41:O50)</f>
        <v>6934</v>
      </c>
      <c r="P51" s="49">
        <f t="shared" si="7"/>
        <v>301648947.64999998</v>
      </c>
      <c r="Q51" s="50">
        <f t="shared" ref="Q51:R51" si="8">SUM(Q11:Q36,Q41:Q50)</f>
        <v>1555</v>
      </c>
      <c r="R51" s="49">
        <f t="shared" si="8"/>
        <v>46121615.219999999</v>
      </c>
      <c r="S51" s="67">
        <f t="shared" ref="S51:T51" si="9">SUM(S11:S36,S41:S50)</f>
        <v>699</v>
      </c>
      <c r="T51" s="49">
        <f t="shared" si="9"/>
        <v>17908572.539999999</v>
      </c>
      <c r="U51" s="67">
        <f t="shared" ref="U51:V51" si="10">SUM(U11:U36,U41:U50)</f>
        <v>6</v>
      </c>
      <c r="V51" s="49">
        <f t="shared" si="10"/>
        <v>127894.5</v>
      </c>
      <c r="W51" s="67">
        <f t="shared" ref="W51:X51" si="11">SUM(W11:W36,W41:W50)</f>
        <v>2813</v>
      </c>
      <c r="X51" s="49">
        <f t="shared" si="11"/>
        <v>67895725.36999999</v>
      </c>
      <c r="Y51" s="50">
        <f t="shared" ref="Y51:Z51" si="12">SUM(Y11:Y36,Y41:Y50)</f>
        <v>22304</v>
      </c>
      <c r="Z51" s="49">
        <f t="shared" si="12"/>
        <v>1307122418.4558067</v>
      </c>
      <c r="AA51" s="50">
        <f t="shared" ref="AA51:AB51" si="13">SUM(AA11:AA36,AA41:AA50)</f>
        <v>4394</v>
      </c>
      <c r="AB51" s="49">
        <f t="shared" si="13"/>
        <v>301811573.79000002</v>
      </c>
      <c r="AC51" s="50">
        <f t="shared" ref="AC51:AD51" si="14">SUM(AC11:AC36,AC41:AC50)</f>
        <v>21581</v>
      </c>
      <c r="AD51" s="49">
        <f t="shared" si="14"/>
        <v>1055824034.6141934</v>
      </c>
      <c r="AE51" s="50">
        <f t="shared" ref="AE51:AF51" si="15">SUM(AE11:AE36,AE41:AE50)</f>
        <v>15581</v>
      </c>
      <c r="AF51" s="49">
        <f t="shared" si="15"/>
        <v>720295907.2700001</v>
      </c>
      <c r="AG51" s="50">
        <f t="shared" ref="AG51:AH51" si="16">SUM(AG11:AG36,AG41:AG50)</f>
        <v>440</v>
      </c>
      <c r="AH51" s="49">
        <f t="shared" si="16"/>
        <v>28560251.540000003</v>
      </c>
      <c r="AI51" s="67">
        <f t="shared" ref="AI51:AJ51" si="17">SUM(AI11:AI36,AI41:AI50)</f>
        <v>7448</v>
      </c>
      <c r="AJ51" s="49">
        <f t="shared" si="17"/>
        <v>279579294.73999995</v>
      </c>
      <c r="AK51" s="50">
        <f t="shared" ref="AK51:AL51" si="18">SUM(AK11:AK36,AK41:AK50)</f>
        <v>8871</v>
      </c>
      <c r="AL51" s="49">
        <f t="shared" si="18"/>
        <v>406533408.72999996</v>
      </c>
      <c r="AM51" s="50">
        <f t="shared" ref="AM51:AN51" si="19">SUM(AM11:AM36,AM41:AM50)</f>
        <v>1027</v>
      </c>
      <c r="AN51" s="49">
        <f t="shared" si="19"/>
        <v>75850915.38000001</v>
      </c>
      <c r="AO51" s="67">
        <f t="shared" ref="AO51:AP51" si="20">SUM(AO11:AO36,AO41:AO50)</f>
        <v>2945</v>
      </c>
      <c r="AP51" s="49">
        <f t="shared" si="20"/>
        <v>142663189.73000002</v>
      </c>
      <c r="AQ51" s="67">
        <f t="shared" ref="AQ51:AR51" si="21">SUM(AQ11:AQ36,AQ41:AQ50)</f>
        <v>10766</v>
      </c>
      <c r="AR51" s="49">
        <f t="shared" si="21"/>
        <v>818716745.41999996</v>
      </c>
      <c r="AS51" s="50">
        <f t="shared" ref="AS51:AT51" si="22">SUM(AS11:AS36,AS41:AS50)</f>
        <v>914</v>
      </c>
      <c r="AT51" s="49">
        <f t="shared" si="22"/>
        <v>47845822.729999997</v>
      </c>
      <c r="AU51" s="50">
        <f t="shared" ref="AU51:AV51" si="23">SUM(AU11:AU36,AU41:AU50)</f>
        <v>5</v>
      </c>
      <c r="AV51" s="49">
        <f t="shared" si="23"/>
        <v>118446.6</v>
      </c>
      <c r="AW51" s="50">
        <f t="shared" ref="AW51:AX51" si="24">SUM(AW11:AW36,AW41:AW50)</f>
        <v>36</v>
      </c>
      <c r="AX51" s="49">
        <f t="shared" si="24"/>
        <v>1438832.16</v>
      </c>
      <c r="AY51" s="50">
        <f t="shared" ref="AY51:AZ51" si="25">SUM(AY11:AY36,AY41:AY50)</f>
        <v>50</v>
      </c>
      <c r="AZ51" s="49">
        <f t="shared" si="25"/>
        <v>1447619.5</v>
      </c>
      <c r="BA51" s="50">
        <f t="shared" ref="BA51:BB51" si="26">SUM(BA11:BA36,BA41:BA50)</f>
        <v>27</v>
      </c>
      <c r="BB51" s="49">
        <f t="shared" si="26"/>
        <v>1431675</v>
      </c>
      <c r="BC51" s="67">
        <f t="shared" ref="BC51:BD51" si="27">SUM(BC11:BC36,BC41:BC50)</f>
        <v>122454</v>
      </c>
      <c r="BD51" s="49">
        <f t="shared" si="27"/>
        <v>6053813313.5600004</v>
      </c>
    </row>
  </sheetData>
  <mergeCells count="31">
    <mergeCell ref="C7:AB7"/>
    <mergeCell ref="AE9:AF9"/>
    <mergeCell ref="AG9:AH9"/>
    <mergeCell ref="BA9:BB9"/>
    <mergeCell ref="BC9:BD9"/>
    <mergeCell ref="AO9:AP9"/>
    <mergeCell ref="AQ9:AR9"/>
    <mergeCell ref="AM9:AN9"/>
    <mergeCell ref="AU9:AV9"/>
    <mergeCell ref="AW9:AX9"/>
    <mergeCell ref="AY9:AZ9"/>
    <mergeCell ref="I9:J9"/>
    <mergeCell ref="K9:L9"/>
    <mergeCell ref="AS9:AT9"/>
    <mergeCell ref="U9:V9"/>
    <mergeCell ref="W9:X9"/>
    <mergeCell ref="A51:B51"/>
    <mergeCell ref="A9:A10"/>
    <mergeCell ref="B9:B10"/>
    <mergeCell ref="E9:F9"/>
    <mergeCell ref="G9:H9"/>
    <mergeCell ref="C9:D9"/>
    <mergeCell ref="AI9:AJ9"/>
    <mergeCell ref="AK9:AL9"/>
    <mergeCell ref="S9:T9"/>
    <mergeCell ref="M9:N9"/>
    <mergeCell ref="O9:P9"/>
    <mergeCell ref="Q9:R9"/>
    <mergeCell ref="Y9:Z9"/>
    <mergeCell ref="AA9:AB9"/>
    <mergeCell ref="AC9:AD9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55" fitToWidth="0" orientation="landscape" r:id="rId1"/>
  <colBreaks count="3" manualBreakCount="3">
    <brk id="16" min="3" max="51" man="1"/>
    <brk id="30" min="3" max="51" man="1"/>
    <brk id="44" min="3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0"/>
  <sheetViews>
    <sheetView zoomScale="70" zoomScaleNormal="70" workbookViewId="0">
      <pane xSplit="2" ySplit="9" topLeftCell="C10" activePane="bottomRight" state="frozen"/>
      <selection activeCell="WE39" sqref="WE39"/>
      <selection pane="topRight" activeCell="WE39" sqref="WE39"/>
      <selection pane="bottomLeft" activeCell="WE39" sqref="WE39"/>
      <selection pane="bottomRight" activeCell="BK13" sqref="BK13"/>
    </sheetView>
  </sheetViews>
  <sheetFormatPr defaultRowHeight="15" x14ac:dyDescent="0.25"/>
  <cols>
    <col min="1" max="1" width="9.140625" style="1" customWidth="1"/>
    <col min="2" max="2" width="38.5703125" style="2" customWidth="1"/>
    <col min="3" max="3" width="7.85546875" style="53" bestFit="1" customWidth="1"/>
    <col min="4" max="4" width="15.42578125" style="53" bestFit="1" customWidth="1"/>
    <col min="5" max="5" width="8.7109375" style="53" bestFit="1" customWidth="1"/>
    <col min="6" max="6" width="15.42578125" style="53" bestFit="1" customWidth="1"/>
    <col min="7" max="7" width="8.7109375" style="53" bestFit="1" customWidth="1"/>
    <col min="8" max="8" width="15.42578125" style="53" bestFit="1" customWidth="1"/>
    <col min="9" max="9" width="8.7109375" style="53" bestFit="1" customWidth="1"/>
    <col min="10" max="10" width="15.42578125" style="53" bestFit="1" customWidth="1"/>
    <col min="11" max="11" width="8.7109375" style="10" bestFit="1" customWidth="1"/>
    <col min="12" max="12" width="14.28515625" style="58" bestFit="1" customWidth="1"/>
    <col min="13" max="13" width="8.7109375" style="53" bestFit="1" customWidth="1"/>
    <col min="14" max="14" width="15.42578125" style="53" bestFit="1" customWidth="1"/>
    <col min="15" max="15" width="8.7109375" style="10" bestFit="1" customWidth="1"/>
    <col min="16" max="16" width="15.42578125" style="53" bestFit="1" customWidth="1"/>
    <col min="17" max="17" width="8.7109375" style="10" bestFit="1" customWidth="1"/>
    <col min="18" max="18" width="14.28515625" style="58" bestFit="1" customWidth="1"/>
    <col min="19" max="19" width="8.7109375" style="10" bestFit="1" customWidth="1"/>
    <col min="20" max="20" width="15.42578125" style="53" bestFit="1" customWidth="1"/>
    <col min="21" max="21" width="8.7109375" style="10" bestFit="1" customWidth="1"/>
    <col min="22" max="22" width="14.140625" style="11" bestFit="1" customWidth="1"/>
    <col min="23" max="23" width="8.7109375" style="10" bestFit="1" customWidth="1"/>
    <col min="24" max="24" width="15.42578125" style="53" bestFit="1" customWidth="1"/>
    <col min="25" max="25" width="8.7109375" style="53" bestFit="1" customWidth="1"/>
    <col min="26" max="26" width="15.42578125" style="53" bestFit="1" customWidth="1"/>
    <col min="27" max="27" width="8.7109375" style="53" bestFit="1" customWidth="1"/>
    <col min="28" max="28" width="15.42578125" style="53" bestFit="1" customWidth="1"/>
    <col min="29" max="29" width="8.7109375" style="53" bestFit="1" customWidth="1"/>
    <col min="30" max="30" width="15.42578125" style="53" bestFit="1" customWidth="1"/>
    <col min="31" max="31" width="8.7109375" style="53" bestFit="1" customWidth="1"/>
    <col min="32" max="32" width="15.42578125" style="53" bestFit="1" customWidth="1"/>
    <col min="33" max="33" width="8.7109375" style="10" bestFit="1" customWidth="1"/>
    <col min="34" max="34" width="12.5703125" style="53" bestFit="1" customWidth="1"/>
    <col min="35" max="35" width="8.7109375" style="10" bestFit="1" customWidth="1"/>
    <col min="36" max="36" width="15.42578125" style="53" bestFit="1" customWidth="1"/>
    <col min="37" max="37" width="8.7109375" style="10" bestFit="1" customWidth="1"/>
    <col min="38" max="38" width="14.28515625" style="58" bestFit="1" customWidth="1"/>
    <col min="39" max="39" width="8.7109375" style="53" bestFit="1" customWidth="1"/>
    <col min="40" max="40" width="15.42578125" style="53" bestFit="1" customWidth="1"/>
    <col min="41" max="41" width="8.7109375" style="10" bestFit="1" customWidth="1"/>
    <col min="42" max="42" width="15.42578125" style="53" bestFit="1" customWidth="1"/>
    <col min="43" max="43" width="8.7109375" style="53" bestFit="1" customWidth="1"/>
    <col min="44" max="44" width="15.42578125" style="53" bestFit="1" customWidth="1"/>
    <col min="45" max="45" width="8.7109375" style="53" bestFit="1" customWidth="1"/>
    <col min="46" max="46" width="15.42578125" style="53" bestFit="1" customWidth="1"/>
    <col min="47" max="47" width="9.7109375" style="58" bestFit="1" customWidth="1"/>
    <col min="48" max="48" width="14.140625" style="58" bestFit="1" customWidth="1"/>
    <col min="49" max="49" width="8.7109375" style="53" bestFit="1" customWidth="1"/>
    <col min="50" max="50" width="16.85546875" style="53" bestFit="1" customWidth="1"/>
    <col min="51" max="51" width="8.7109375" style="53" bestFit="1" customWidth="1"/>
    <col min="52" max="52" width="14.140625" style="53" bestFit="1" customWidth="1"/>
    <col min="53" max="53" width="8.7109375" style="53" bestFit="1" customWidth="1"/>
    <col min="54" max="54" width="12.5703125" style="53" bestFit="1" customWidth="1"/>
    <col min="55" max="55" width="8.7109375" style="10" bestFit="1" customWidth="1"/>
    <col min="56" max="56" width="15.42578125" style="53" bestFit="1" customWidth="1"/>
    <col min="57" max="57" width="8.7109375" style="10" bestFit="1" customWidth="1"/>
    <col min="58" max="58" width="15.42578125" style="53" bestFit="1" customWidth="1"/>
    <col min="59" max="59" width="8.7109375" style="10" bestFit="1" customWidth="1"/>
    <col min="60" max="60" width="14.140625" style="53" bestFit="1" customWidth="1"/>
    <col min="61" max="61" width="8.7109375" style="10" bestFit="1" customWidth="1"/>
    <col min="62" max="62" width="14.140625" style="53" bestFit="1" customWidth="1"/>
    <col min="63" max="63" width="8.7109375" style="53" bestFit="1" customWidth="1"/>
    <col min="64" max="64" width="14.140625" style="53" bestFit="1" customWidth="1"/>
    <col min="65" max="65" width="8.7109375" style="10" bestFit="1" customWidth="1"/>
    <col min="66" max="66" width="16.85546875" style="58" bestFit="1" customWidth="1"/>
    <col min="67" max="16384" width="9.140625" style="5"/>
  </cols>
  <sheetData>
    <row r="1" spans="1:66" ht="15" customHeight="1" x14ac:dyDescent="0.25">
      <c r="C1" s="51"/>
      <c r="D1" s="51"/>
      <c r="E1" s="51"/>
      <c r="F1" s="51"/>
      <c r="G1" s="51"/>
      <c r="H1" s="51"/>
      <c r="I1" s="51"/>
      <c r="J1" s="51"/>
      <c r="K1" s="3"/>
      <c r="L1" s="55"/>
      <c r="M1" s="51"/>
      <c r="N1" s="51"/>
      <c r="O1" s="3"/>
      <c r="P1" s="51"/>
      <c r="Q1" s="3"/>
      <c r="R1" s="55"/>
      <c r="S1" s="3"/>
      <c r="T1" s="51"/>
      <c r="U1" s="3"/>
      <c r="V1" s="4"/>
      <c r="W1" s="3"/>
      <c r="X1" s="51"/>
      <c r="Y1" s="51"/>
      <c r="Z1" s="51"/>
      <c r="AA1" s="51"/>
      <c r="AB1" s="51"/>
      <c r="AC1" s="51"/>
      <c r="AD1" s="51"/>
      <c r="AE1" s="51"/>
      <c r="AF1" s="51"/>
      <c r="AG1" s="3"/>
      <c r="AH1" s="51"/>
      <c r="AI1" s="3"/>
      <c r="AJ1" s="51"/>
      <c r="AK1" s="3"/>
      <c r="AL1" s="55"/>
      <c r="AM1" s="51"/>
      <c r="AN1" s="51"/>
      <c r="AO1" s="3"/>
      <c r="AP1" s="51"/>
      <c r="AQ1" s="51"/>
      <c r="AR1" s="51"/>
      <c r="AS1" s="51"/>
      <c r="AT1" s="51"/>
      <c r="AU1" s="55"/>
      <c r="AV1" s="55"/>
      <c r="AW1" s="51"/>
      <c r="AX1" s="51"/>
      <c r="AY1" s="51"/>
      <c r="AZ1" s="51"/>
      <c r="BA1" s="51"/>
      <c r="BB1" s="51"/>
      <c r="BC1" s="3"/>
      <c r="BD1" s="51"/>
      <c r="BE1" s="3"/>
      <c r="BF1" s="51"/>
      <c r="BG1" s="3"/>
      <c r="BH1" s="51"/>
      <c r="BI1" s="3"/>
      <c r="BJ1" s="51"/>
      <c r="BK1" s="51"/>
      <c r="BL1" s="51"/>
      <c r="BM1" s="3"/>
      <c r="BN1" s="55"/>
    </row>
    <row r="2" spans="1:66" ht="15" customHeight="1" x14ac:dyDescent="0.25">
      <c r="C2" s="51"/>
      <c r="D2" s="51"/>
      <c r="E2" s="51"/>
      <c r="F2" s="51"/>
      <c r="G2" s="51"/>
      <c r="H2" s="51"/>
      <c r="I2" s="51"/>
      <c r="J2" s="51"/>
      <c r="K2" s="3"/>
      <c r="L2" s="55"/>
      <c r="M2" s="51"/>
      <c r="N2" s="51"/>
      <c r="O2" s="3"/>
      <c r="P2" s="51"/>
      <c r="Q2" s="3"/>
      <c r="R2" s="55"/>
      <c r="S2" s="3"/>
      <c r="T2" s="51"/>
      <c r="U2" s="3"/>
      <c r="V2" s="4"/>
      <c r="W2" s="3"/>
      <c r="X2" s="51"/>
      <c r="Y2" s="51"/>
      <c r="Z2" s="51"/>
      <c r="AA2" s="51"/>
      <c r="AB2" s="51"/>
      <c r="AC2" s="51"/>
      <c r="AD2" s="51"/>
      <c r="AE2" s="51"/>
      <c r="AF2" s="51"/>
      <c r="AG2" s="3"/>
      <c r="AH2" s="51"/>
      <c r="AI2" s="3"/>
      <c r="AJ2" s="51"/>
      <c r="AK2" s="3"/>
      <c r="AL2" s="55"/>
      <c r="AM2" s="51"/>
      <c r="AN2" s="51"/>
      <c r="AO2" s="3"/>
      <c r="AP2" s="51"/>
      <c r="AQ2" s="51"/>
      <c r="AR2" s="51"/>
      <c r="AS2" s="51"/>
      <c r="AT2" s="51"/>
      <c r="AU2" s="55"/>
      <c r="AV2" s="55"/>
      <c r="AW2" s="51"/>
      <c r="AX2" s="51"/>
      <c r="AY2" s="51"/>
      <c r="AZ2" s="51"/>
      <c r="BA2" s="51"/>
      <c r="BB2" s="51"/>
      <c r="BC2" s="3"/>
      <c r="BD2" s="51"/>
      <c r="BE2" s="3"/>
      <c r="BF2" s="51"/>
      <c r="BG2" s="3"/>
      <c r="BH2" s="51"/>
      <c r="BI2" s="3"/>
      <c r="BJ2" s="51"/>
      <c r="BK2" s="51"/>
      <c r="BL2" s="51"/>
      <c r="BM2" s="3"/>
      <c r="BN2" s="55"/>
    </row>
    <row r="3" spans="1:66" ht="15" customHeight="1" x14ac:dyDescent="0.25">
      <c r="C3" s="51"/>
      <c r="D3" s="51"/>
      <c r="E3" s="51"/>
      <c r="F3" s="51"/>
      <c r="G3" s="51"/>
      <c r="H3" s="51"/>
      <c r="I3" s="51"/>
      <c r="J3" s="51"/>
      <c r="K3" s="3"/>
      <c r="L3" s="55"/>
      <c r="M3" s="51"/>
      <c r="N3" s="51"/>
      <c r="O3" s="3"/>
      <c r="P3" s="51"/>
      <c r="Q3" s="3"/>
      <c r="R3" s="55"/>
      <c r="S3" s="3"/>
      <c r="T3" s="51"/>
      <c r="U3" s="3"/>
      <c r="V3" s="4"/>
      <c r="W3" s="3"/>
      <c r="X3" s="51"/>
      <c r="Y3" s="51"/>
      <c r="Z3" s="51"/>
      <c r="AA3" s="51"/>
      <c r="AB3" s="51"/>
      <c r="AC3" s="51"/>
      <c r="AD3" s="51"/>
      <c r="AE3" s="51"/>
      <c r="AF3" s="51"/>
      <c r="AG3" s="3"/>
      <c r="AH3" s="51"/>
      <c r="AI3" s="3"/>
      <c r="AJ3" s="51"/>
      <c r="AK3" s="3"/>
      <c r="AL3" s="55"/>
      <c r="AM3" s="51"/>
      <c r="AN3" s="51"/>
      <c r="AO3" s="3"/>
      <c r="AP3" s="51"/>
      <c r="AQ3" s="51"/>
      <c r="AR3" s="51"/>
      <c r="AS3" s="51"/>
      <c r="AT3" s="51"/>
      <c r="AU3" s="55"/>
      <c r="AV3" s="55"/>
      <c r="AW3" s="51"/>
      <c r="AX3" s="51"/>
      <c r="AY3" s="51"/>
      <c r="AZ3" s="51"/>
      <c r="BA3" s="51"/>
      <c r="BB3" s="51"/>
      <c r="BC3" s="3"/>
      <c r="BD3" s="51"/>
      <c r="BE3" s="3"/>
      <c r="BF3" s="51"/>
      <c r="BG3" s="3"/>
      <c r="BH3" s="51"/>
      <c r="BI3" s="3"/>
      <c r="BJ3" s="51"/>
      <c r="BK3" s="51"/>
      <c r="BL3" s="51"/>
      <c r="BM3" s="3"/>
      <c r="BN3" s="55"/>
    </row>
    <row r="4" spans="1:66" x14ac:dyDescent="0.25">
      <c r="B4" s="47"/>
      <c r="C4" s="52"/>
      <c r="D4" s="52"/>
      <c r="E4" s="52"/>
      <c r="F4" s="52"/>
      <c r="G4" s="52"/>
      <c r="H4" s="52"/>
      <c r="I4" s="52"/>
      <c r="J4" s="52"/>
      <c r="K4" s="6"/>
      <c r="L4" s="56"/>
      <c r="M4" s="52"/>
      <c r="N4" s="52"/>
      <c r="O4" s="6"/>
      <c r="P4" s="52"/>
      <c r="Q4" s="6"/>
      <c r="R4" s="56"/>
      <c r="S4" s="6"/>
      <c r="T4" s="52"/>
      <c r="U4" s="6"/>
      <c r="V4" s="7"/>
      <c r="W4" s="6"/>
      <c r="X4" s="52"/>
      <c r="Y4" s="52"/>
      <c r="Z4" s="52"/>
      <c r="AA4" s="52"/>
      <c r="AB4" s="52"/>
      <c r="AC4" s="52"/>
      <c r="AD4" s="52"/>
      <c r="AE4" s="52"/>
      <c r="AF4" s="52"/>
      <c r="AG4" s="6"/>
      <c r="AH4" s="52"/>
      <c r="AI4" s="6"/>
      <c r="AJ4" s="52"/>
      <c r="AK4" s="6"/>
      <c r="AL4" s="56"/>
      <c r="AM4" s="52"/>
      <c r="AN4" s="52"/>
      <c r="AO4" s="6"/>
      <c r="AP4" s="52"/>
      <c r="AQ4" s="52"/>
      <c r="AR4" s="52"/>
      <c r="AS4" s="52"/>
      <c r="AT4" s="52"/>
      <c r="AU4" s="56"/>
      <c r="AV4" s="56"/>
      <c r="AW4" s="52"/>
      <c r="AX4" s="52"/>
      <c r="AY4" s="52"/>
      <c r="AZ4" s="52"/>
      <c r="BA4" s="52"/>
      <c r="BB4" s="52"/>
      <c r="BC4" s="6"/>
      <c r="BD4" s="52"/>
      <c r="BE4" s="6"/>
      <c r="BF4" s="52"/>
      <c r="BG4" s="6"/>
      <c r="BH4" s="52"/>
      <c r="BI4" s="6"/>
      <c r="BJ4" s="52"/>
      <c r="BK4" s="52"/>
      <c r="BL4" s="52"/>
      <c r="BM4" s="6"/>
      <c r="BN4" s="56"/>
    </row>
    <row r="5" spans="1:66" ht="18" customHeight="1" x14ac:dyDescent="0.25">
      <c r="B5" s="8"/>
      <c r="C5" s="90" t="s">
        <v>95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74"/>
      <c r="U5" s="74"/>
      <c r="V5" s="74"/>
      <c r="W5" s="74"/>
      <c r="X5" s="74"/>
      <c r="Y5" s="74"/>
      <c r="Z5" s="74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57"/>
      <c r="AV5" s="57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</row>
    <row r="6" spans="1:66" x14ac:dyDescent="0.25">
      <c r="B6" s="8"/>
      <c r="C6" s="52"/>
      <c r="D6" s="52"/>
      <c r="E6" s="52"/>
      <c r="F6" s="52"/>
      <c r="G6" s="52"/>
      <c r="H6" s="52"/>
      <c r="I6" s="52"/>
      <c r="J6" s="52"/>
      <c r="K6" s="6"/>
      <c r="L6" s="56"/>
      <c r="M6" s="52"/>
      <c r="N6" s="52"/>
      <c r="O6" s="6"/>
      <c r="P6" s="52"/>
      <c r="Q6" s="6"/>
      <c r="R6" s="56"/>
      <c r="S6" s="6"/>
      <c r="T6" s="52"/>
      <c r="U6" s="6"/>
      <c r="V6" s="7"/>
      <c r="W6" s="6"/>
      <c r="X6" s="52"/>
      <c r="Y6" s="52"/>
      <c r="Z6" s="52"/>
      <c r="AA6" s="52"/>
      <c r="AB6" s="52"/>
      <c r="AC6" s="52"/>
      <c r="AD6" s="52"/>
      <c r="AE6" s="52"/>
      <c r="AF6" s="52"/>
      <c r="AG6" s="6"/>
      <c r="AH6" s="52"/>
      <c r="AI6" s="6"/>
      <c r="AJ6" s="52"/>
      <c r="AK6" s="6"/>
      <c r="AL6" s="56"/>
      <c r="AM6" s="52"/>
      <c r="AN6" s="52"/>
      <c r="AO6" s="6"/>
      <c r="AP6" s="52"/>
      <c r="AQ6" s="52"/>
      <c r="AR6" s="52"/>
      <c r="AS6" s="52"/>
      <c r="AT6" s="52"/>
      <c r="AU6" s="56"/>
      <c r="AV6" s="56"/>
      <c r="AW6" s="52"/>
      <c r="AX6" s="52"/>
      <c r="AY6" s="52"/>
      <c r="AZ6" s="52"/>
      <c r="BA6" s="52"/>
      <c r="BB6" s="52"/>
      <c r="BC6" s="6"/>
      <c r="BD6" s="52"/>
      <c r="BE6" s="6"/>
      <c r="BF6" s="52"/>
      <c r="BG6" s="6"/>
      <c r="BH6" s="52"/>
      <c r="BI6" s="6"/>
      <c r="BJ6" s="52"/>
      <c r="BK6" s="52"/>
      <c r="BL6" s="52"/>
      <c r="BM6" s="6"/>
      <c r="BN6" s="56"/>
    </row>
    <row r="7" spans="1:66" x14ac:dyDescent="0.25">
      <c r="A7" s="9" t="s">
        <v>0</v>
      </c>
    </row>
    <row r="8" spans="1:66" s="12" customFormat="1" ht="69" customHeight="1" x14ac:dyDescent="0.25">
      <c r="A8" s="87" t="s">
        <v>1</v>
      </c>
      <c r="B8" s="87" t="s">
        <v>2</v>
      </c>
      <c r="C8" s="88" t="s">
        <v>3</v>
      </c>
      <c r="D8" s="89"/>
      <c r="E8" s="85" t="s">
        <v>4</v>
      </c>
      <c r="F8" s="86"/>
      <c r="G8" s="85" t="s">
        <v>5</v>
      </c>
      <c r="H8" s="86"/>
      <c r="I8" s="85" t="s">
        <v>6</v>
      </c>
      <c r="J8" s="86"/>
      <c r="K8" s="85" t="s">
        <v>7</v>
      </c>
      <c r="L8" s="86"/>
      <c r="M8" s="85" t="s">
        <v>8</v>
      </c>
      <c r="N8" s="86"/>
      <c r="O8" s="85" t="s">
        <v>9</v>
      </c>
      <c r="P8" s="86"/>
      <c r="Q8" s="85" t="s">
        <v>10</v>
      </c>
      <c r="R8" s="86"/>
      <c r="S8" s="85" t="s">
        <v>11</v>
      </c>
      <c r="T8" s="86"/>
      <c r="U8" s="85" t="s">
        <v>12</v>
      </c>
      <c r="V8" s="86"/>
      <c r="W8" s="85" t="s">
        <v>13</v>
      </c>
      <c r="X8" s="86"/>
      <c r="Y8" s="85" t="s">
        <v>14</v>
      </c>
      <c r="Z8" s="86"/>
      <c r="AA8" s="85" t="s">
        <v>15</v>
      </c>
      <c r="AB8" s="86"/>
      <c r="AC8" s="85" t="s">
        <v>16</v>
      </c>
      <c r="AD8" s="86"/>
      <c r="AE8" s="85" t="s">
        <v>17</v>
      </c>
      <c r="AF8" s="86"/>
      <c r="AG8" s="85" t="s">
        <v>18</v>
      </c>
      <c r="AH8" s="86"/>
      <c r="AI8" s="85" t="s">
        <v>19</v>
      </c>
      <c r="AJ8" s="86"/>
      <c r="AK8" s="85" t="s">
        <v>20</v>
      </c>
      <c r="AL8" s="86"/>
      <c r="AM8" s="91" t="s">
        <v>21</v>
      </c>
      <c r="AN8" s="92"/>
      <c r="AO8" s="85" t="s">
        <v>22</v>
      </c>
      <c r="AP8" s="86"/>
      <c r="AQ8" s="85" t="s">
        <v>23</v>
      </c>
      <c r="AR8" s="86"/>
      <c r="AS8" s="85" t="s">
        <v>79</v>
      </c>
      <c r="AT8" s="86"/>
      <c r="AU8" s="85" t="s">
        <v>24</v>
      </c>
      <c r="AV8" s="86"/>
      <c r="AW8" s="85" t="s">
        <v>25</v>
      </c>
      <c r="AX8" s="86"/>
      <c r="AY8" s="85" t="s">
        <v>90</v>
      </c>
      <c r="AZ8" s="86"/>
      <c r="BA8" s="85" t="s">
        <v>91</v>
      </c>
      <c r="BB8" s="86"/>
      <c r="BC8" s="85" t="s">
        <v>26</v>
      </c>
      <c r="BD8" s="86"/>
      <c r="BE8" s="85" t="s">
        <v>27</v>
      </c>
      <c r="BF8" s="86"/>
      <c r="BG8" s="85" t="s">
        <v>28</v>
      </c>
      <c r="BH8" s="86"/>
      <c r="BI8" s="85" t="s">
        <v>29</v>
      </c>
      <c r="BJ8" s="86"/>
      <c r="BK8" s="85" t="s">
        <v>92</v>
      </c>
      <c r="BL8" s="86"/>
      <c r="BM8" s="83" t="s">
        <v>30</v>
      </c>
      <c r="BN8" s="84"/>
    </row>
    <row r="9" spans="1:66" s="66" customFormat="1" ht="21.75" customHeight="1" x14ac:dyDescent="0.25">
      <c r="A9" s="87"/>
      <c r="B9" s="87"/>
      <c r="C9" s="62" t="s">
        <v>83</v>
      </c>
      <c r="D9" s="61" t="s">
        <v>31</v>
      </c>
      <c r="E9" s="62" t="s">
        <v>83</v>
      </c>
      <c r="F9" s="61" t="s">
        <v>31</v>
      </c>
      <c r="G9" s="62" t="s">
        <v>83</v>
      </c>
      <c r="H9" s="61" t="s">
        <v>31</v>
      </c>
      <c r="I9" s="62" t="s">
        <v>83</v>
      </c>
      <c r="J9" s="61" t="s">
        <v>31</v>
      </c>
      <c r="K9" s="62" t="s">
        <v>82</v>
      </c>
      <c r="L9" s="61" t="s">
        <v>31</v>
      </c>
      <c r="M9" s="62" t="s">
        <v>83</v>
      </c>
      <c r="N9" s="61" t="s">
        <v>31</v>
      </c>
      <c r="O9" s="62" t="s">
        <v>83</v>
      </c>
      <c r="P9" s="61" t="s">
        <v>31</v>
      </c>
      <c r="Q9" s="62" t="s">
        <v>82</v>
      </c>
      <c r="R9" s="61" t="s">
        <v>31</v>
      </c>
      <c r="S9" s="62" t="s">
        <v>83</v>
      </c>
      <c r="T9" s="61" t="s">
        <v>31</v>
      </c>
      <c r="U9" s="64" t="s">
        <v>83</v>
      </c>
      <c r="V9" s="65" t="s">
        <v>31</v>
      </c>
      <c r="W9" s="62" t="s">
        <v>83</v>
      </c>
      <c r="X9" s="61" t="s">
        <v>31</v>
      </c>
      <c r="Y9" s="62" t="s">
        <v>83</v>
      </c>
      <c r="Z9" s="61" t="s">
        <v>31</v>
      </c>
      <c r="AA9" s="62" t="s">
        <v>83</v>
      </c>
      <c r="AB9" s="61" t="s">
        <v>31</v>
      </c>
      <c r="AC9" s="62" t="s">
        <v>83</v>
      </c>
      <c r="AD9" s="61" t="s">
        <v>31</v>
      </c>
      <c r="AE9" s="62" t="s">
        <v>83</v>
      </c>
      <c r="AF9" s="61" t="s">
        <v>31</v>
      </c>
      <c r="AG9" s="62" t="s">
        <v>83</v>
      </c>
      <c r="AH9" s="61" t="s">
        <v>31</v>
      </c>
      <c r="AI9" s="62" t="s">
        <v>83</v>
      </c>
      <c r="AJ9" s="61" t="s">
        <v>31</v>
      </c>
      <c r="AK9" s="62" t="s">
        <v>82</v>
      </c>
      <c r="AL9" s="61" t="s">
        <v>31</v>
      </c>
      <c r="AM9" s="62" t="s">
        <v>83</v>
      </c>
      <c r="AN9" s="61" t="s">
        <v>31</v>
      </c>
      <c r="AO9" s="62" t="s">
        <v>83</v>
      </c>
      <c r="AP9" s="61" t="s">
        <v>31</v>
      </c>
      <c r="AQ9" s="62" t="s">
        <v>83</v>
      </c>
      <c r="AR9" s="61" t="s">
        <v>31</v>
      </c>
      <c r="AS9" s="62" t="s">
        <v>83</v>
      </c>
      <c r="AT9" s="61" t="s">
        <v>31</v>
      </c>
      <c r="AU9" s="60" t="s">
        <v>82</v>
      </c>
      <c r="AV9" s="61" t="s">
        <v>31</v>
      </c>
      <c r="AW9" s="62" t="s">
        <v>83</v>
      </c>
      <c r="AX9" s="61" t="s">
        <v>31</v>
      </c>
      <c r="AY9" s="62" t="s">
        <v>83</v>
      </c>
      <c r="AZ9" s="61" t="s">
        <v>31</v>
      </c>
      <c r="BA9" s="62" t="s">
        <v>83</v>
      </c>
      <c r="BB9" s="61" t="s">
        <v>31</v>
      </c>
      <c r="BC9" s="62" t="s">
        <v>83</v>
      </c>
      <c r="BD9" s="61" t="s">
        <v>31</v>
      </c>
      <c r="BE9" s="62" t="s">
        <v>83</v>
      </c>
      <c r="BF9" s="61" t="s">
        <v>31</v>
      </c>
      <c r="BG9" s="62" t="s">
        <v>83</v>
      </c>
      <c r="BH9" s="61" t="s">
        <v>31</v>
      </c>
      <c r="BI9" s="62" t="s">
        <v>83</v>
      </c>
      <c r="BJ9" s="61" t="s">
        <v>31</v>
      </c>
      <c r="BK9" s="62" t="s">
        <v>83</v>
      </c>
      <c r="BL9" s="61" t="s">
        <v>31</v>
      </c>
      <c r="BM9" s="62" t="s">
        <v>83</v>
      </c>
      <c r="BN9" s="61" t="s">
        <v>31</v>
      </c>
    </row>
    <row r="10" spans="1:66" s="17" customFormat="1" ht="30" x14ac:dyDescent="0.25">
      <c r="A10" s="13">
        <v>184</v>
      </c>
      <c r="B10" s="14" t="s">
        <v>32</v>
      </c>
      <c r="C10" s="37">
        <v>0</v>
      </c>
      <c r="D10" s="48">
        <v>0</v>
      </c>
      <c r="E10" s="37">
        <v>0</v>
      </c>
      <c r="F10" s="48">
        <v>0</v>
      </c>
      <c r="G10" s="37">
        <v>4</v>
      </c>
      <c r="H10" s="48">
        <v>37094.86</v>
      </c>
      <c r="I10" s="37">
        <v>0</v>
      </c>
      <c r="J10" s="48">
        <v>0</v>
      </c>
      <c r="K10" s="37">
        <v>0</v>
      </c>
      <c r="L10" s="32">
        <v>0</v>
      </c>
      <c r="M10" s="37">
        <v>0</v>
      </c>
      <c r="N10" s="48">
        <v>0</v>
      </c>
      <c r="O10" s="37">
        <v>0</v>
      </c>
      <c r="P10" s="48">
        <v>0</v>
      </c>
      <c r="Q10" s="37">
        <v>0</v>
      </c>
      <c r="R10" s="32">
        <v>0</v>
      </c>
      <c r="S10" s="37">
        <v>0</v>
      </c>
      <c r="T10" s="48">
        <v>0</v>
      </c>
      <c r="U10" s="37">
        <v>0</v>
      </c>
      <c r="V10" s="48">
        <v>0</v>
      </c>
      <c r="W10" s="37">
        <v>0</v>
      </c>
      <c r="X10" s="48">
        <v>0</v>
      </c>
      <c r="Y10" s="37">
        <v>1</v>
      </c>
      <c r="Z10" s="48">
        <v>8989.44</v>
      </c>
      <c r="AA10" s="37">
        <v>0</v>
      </c>
      <c r="AB10" s="48">
        <v>0</v>
      </c>
      <c r="AC10" s="37">
        <v>0</v>
      </c>
      <c r="AD10" s="48">
        <v>0</v>
      </c>
      <c r="AE10" s="37">
        <v>0</v>
      </c>
      <c r="AF10" s="48">
        <v>0</v>
      </c>
      <c r="AG10" s="37">
        <v>0</v>
      </c>
      <c r="AH10" s="48">
        <v>0</v>
      </c>
      <c r="AI10" s="37">
        <v>0</v>
      </c>
      <c r="AJ10" s="48">
        <v>0</v>
      </c>
      <c r="AK10" s="37">
        <v>0</v>
      </c>
      <c r="AL10" s="32">
        <v>0</v>
      </c>
      <c r="AM10" s="37">
        <v>0</v>
      </c>
      <c r="AN10" s="48">
        <v>0</v>
      </c>
      <c r="AO10" s="37">
        <v>0</v>
      </c>
      <c r="AP10" s="48">
        <v>0</v>
      </c>
      <c r="AQ10" s="37">
        <v>0</v>
      </c>
      <c r="AR10" s="48">
        <v>0</v>
      </c>
      <c r="AS10" s="37">
        <v>0</v>
      </c>
      <c r="AT10" s="48">
        <v>0</v>
      </c>
      <c r="AU10" s="41">
        <v>0</v>
      </c>
      <c r="AV10" s="32">
        <v>0</v>
      </c>
      <c r="AW10" s="37">
        <v>0</v>
      </c>
      <c r="AX10" s="48">
        <v>0</v>
      </c>
      <c r="AY10" s="37">
        <v>0</v>
      </c>
      <c r="AZ10" s="48">
        <v>0</v>
      </c>
      <c r="BA10" s="37">
        <v>0</v>
      </c>
      <c r="BB10" s="48">
        <v>0</v>
      </c>
      <c r="BC10" s="37">
        <v>0</v>
      </c>
      <c r="BD10" s="48">
        <v>0</v>
      </c>
      <c r="BE10" s="37">
        <v>0</v>
      </c>
      <c r="BF10" s="48">
        <v>0</v>
      </c>
      <c r="BG10" s="37">
        <v>0</v>
      </c>
      <c r="BH10" s="48">
        <v>0</v>
      </c>
      <c r="BI10" s="37">
        <v>0</v>
      </c>
      <c r="BJ10" s="48">
        <v>0</v>
      </c>
      <c r="BK10" s="37">
        <v>0</v>
      </c>
      <c r="BL10" s="48">
        <v>0</v>
      </c>
      <c r="BM10" s="37">
        <f t="shared" ref="BM10:BM47" si="0">C10+E10+G10+I10+K10+M10+O10+Q10+S10+U10+W10+Y10+AA10+AC10+AE10+AG10+AI10+AK10+AM10+AO10+AQ10+AS10+AU10+AW10+AY10+BA10+BC10+BE10+BG10+BI10+BK10</f>
        <v>5</v>
      </c>
      <c r="BN10" s="48">
        <f t="shared" ref="BN10:BN47" si="1">D10+F10+H10+J10+L10+N10+P10+R10+T10+V10+X10+Z10+AB10+AD10+AF10+AH10+AJ10+AL10+AN10+AP10+AR10+AT10+AV10+AX10+AZ10+BB10+BD10+BF10+BH10+BJ10+BL10</f>
        <v>46084.3</v>
      </c>
    </row>
    <row r="11" spans="1:66" ht="30" x14ac:dyDescent="0.25">
      <c r="A11" s="13">
        <v>137</v>
      </c>
      <c r="B11" s="18" t="s">
        <v>33</v>
      </c>
      <c r="C11" s="37">
        <v>0</v>
      </c>
      <c r="D11" s="48">
        <v>0</v>
      </c>
      <c r="E11" s="37">
        <v>0</v>
      </c>
      <c r="F11" s="48">
        <v>0</v>
      </c>
      <c r="G11" s="37">
        <v>0</v>
      </c>
      <c r="H11" s="48">
        <v>0</v>
      </c>
      <c r="I11" s="37">
        <v>0</v>
      </c>
      <c r="J11" s="48">
        <v>0</v>
      </c>
      <c r="K11" s="37">
        <v>0</v>
      </c>
      <c r="L11" s="32">
        <v>0</v>
      </c>
      <c r="M11" s="37">
        <v>0</v>
      </c>
      <c r="N11" s="48">
        <v>0</v>
      </c>
      <c r="O11" s="37">
        <v>0</v>
      </c>
      <c r="P11" s="48">
        <v>0</v>
      </c>
      <c r="Q11" s="37">
        <v>0</v>
      </c>
      <c r="R11" s="32">
        <v>0</v>
      </c>
      <c r="S11" s="37">
        <v>0</v>
      </c>
      <c r="T11" s="48">
        <v>0</v>
      </c>
      <c r="U11" s="37">
        <v>0</v>
      </c>
      <c r="V11" s="48">
        <v>0</v>
      </c>
      <c r="W11" s="37">
        <v>0</v>
      </c>
      <c r="X11" s="48">
        <v>0</v>
      </c>
      <c r="Y11" s="37">
        <v>0</v>
      </c>
      <c r="Z11" s="48">
        <v>0</v>
      </c>
      <c r="AA11" s="37">
        <v>0</v>
      </c>
      <c r="AB11" s="48">
        <v>0</v>
      </c>
      <c r="AC11" s="37">
        <v>0</v>
      </c>
      <c r="AD11" s="48">
        <v>0</v>
      </c>
      <c r="AE11" s="37">
        <v>0</v>
      </c>
      <c r="AF11" s="48">
        <v>0</v>
      </c>
      <c r="AG11" s="37">
        <v>0</v>
      </c>
      <c r="AH11" s="48">
        <v>0</v>
      </c>
      <c r="AI11" s="37">
        <v>0</v>
      </c>
      <c r="AJ11" s="48">
        <v>0</v>
      </c>
      <c r="AK11" s="37">
        <v>0</v>
      </c>
      <c r="AL11" s="32">
        <v>0</v>
      </c>
      <c r="AM11" s="37">
        <v>0</v>
      </c>
      <c r="AN11" s="48">
        <v>0</v>
      </c>
      <c r="AO11" s="37">
        <v>0</v>
      </c>
      <c r="AP11" s="48">
        <v>0</v>
      </c>
      <c r="AQ11" s="37">
        <v>216</v>
      </c>
      <c r="AR11" s="48">
        <v>26600282.699999999</v>
      </c>
      <c r="AS11" s="37">
        <v>0</v>
      </c>
      <c r="AT11" s="48">
        <v>0</v>
      </c>
      <c r="AU11" s="41">
        <v>0</v>
      </c>
      <c r="AV11" s="32">
        <v>0</v>
      </c>
      <c r="AW11" s="37">
        <v>0</v>
      </c>
      <c r="AX11" s="48">
        <v>0</v>
      </c>
      <c r="AY11" s="37">
        <v>0</v>
      </c>
      <c r="AZ11" s="48">
        <v>0</v>
      </c>
      <c r="BA11" s="37">
        <v>0</v>
      </c>
      <c r="BB11" s="48">
        <v>0</v>
      </c>
      <c r="BC11" s="37">
        <v>138</v>
      </c>
      <c r="BD11" s="48">
        <v>15475507.560000001</v>
      </c>
      <c r="BE11" s="37">
        <v>0</v>
      </c>
      <c r="BF11" s="48">
        <v>0</v>
      </c>
      <c r="BG11" s="37">
        <v>0</v>
      </c>
      <c r="BH11" s="48">
        <v>0</v>
      </c>
      <c r="BI11" s="37">
        <v>0</v>
      </c>
      <c r="BJ11" s="48">
        <v>0</v>
      </c>
      <c r="BK11" s="37">
        <v>0</v>
      </c>
      <c r="BL11" s="48">
        <v>0</v>
      </c>
      <c r="BM11" s="37">
        <f t="shared" si="0"/>
        <v>354</v>
      </c>
      <c r="BN11" s="48">
        <f t="shared" si="1"/>
        <v>42075790.259999998</v>
      </c>
    </row>
    <row r="12" spans="1:66" ht="45" x14ac:dyDescent="0.25">
      <c r="A12" s="13">
        <v>136</v>
      </c>
      <c r="B12" s="18" t="s">
        <v>34</v>
      </c>
      <c r="C12" s="37">
        <v>244</v>
      </c>
      <c r="D12" s="48">
        <v>2408563.4300000002</v>
      </c>
      <c r="E12" s="37">
        <v>0</v>
      </c>
      <c r="F12" s="48">
        <v>0</v>
      </c>
      <c r="G12" s="37">
        <v>172</v>
      </c>
      <c r="H12" s="48">
        <v>1509210.67</v>
      </c>
      <c r="I12" s="37">
        <v>101</v>
      </c>
      <c r="J12" s="48">
        <v>1082140.4000000001</v>
      </c>
      <c r="K12" s="37">
        <v>0</v>
      </c>
      <c r="L12" s="32">
        <v>0</v>
      </c>
      <c r="M12" s="37">
        <v>175</v>
      </c>
      <c r="N12" s="48">
        <v>1831220.82</v>
      </c>
      <c r="O12" s="37">
        <v>0</v>
      </c>
      <c r="P12" s="48">
        <v>0</v>
      </c>
      <c r="Q12" s="37">
        <v>0</v>
      </c>
      <c r="R12" s="32">
        <v>0</v>
      </c>
      <c r="S12" s="37">
        <v>0</v>
      </c>
      <c r="T12" s="48">
        <v>0</v>
      </c>
      <c r="U12" s="37">
        <v>0</v>
      </c>
      <c r="V12" s="48">
        <v>0</v>
      </c>
      <c r="W12" s="37">
        <v>0</v>
      </c>
      <c r="X12" s="48">
        <v>0</v>
      </c>
      <c r="Y12" s="37">
        <v>1</v>
      </c>
      <c r="Z12" s="48">
        <v>10445.49</v>
      </c>
      <c r="AA12" s="37">
        <v>65</v>
      </c>
      <c r="AB12" s="48">
        <v>674567.66</v>
      </c>
      <c r="AC12" s="37">
        <v>542</v>
      </c>
      <c r="AD12" s="48">
        <v>5195789.93</v>
      </c>
      <c r="AE12" s="37">
        <v>24</v>
      </c>
      <c r="AF12" s="48">
        <v>234220.11</v>
      </c>
      <c r="AG12" s="37">
        <v>0</v>
      </c>
      <c r="AH12" s="48">
        <v>0</v>
      </c>
      <c r="AI12" s="37">
        <v>0</v>
      </c>
      <c r="AJ12" s="48">
        <v>0</v>
      </c>
      <c r="AK12" s="37">
        <v>0</v>
      </c>
      <c r="AL12" s="32">
        <v>0</v>
      </c>
      <c r="AM12" s="37">
        <v>0</v>
      </c>
      <c r="AN12" s="48">
        <v>0</v>
      </c>
      <c r="AO12" s="37">
        <v>0</v>
      </c>
      <c r="AP12" s="48">
        <v>0</v>
      </c>
      <c r="AQ12" s="37">
        <v>1002</v>
      </c>
      <c r="AR12" s="48">
        <v>10505153.92</v>
      </c>
      <c r="AS12" s="37">
        <v>60</v>
      </c>
      <c r="AT12" s="48">
        <v>544508.19000000006</v>
      </c>
      <c r="AU12" s="41">
        <v>0</v>
      </c>
      <c r="AV12" s="32">
        <v>0</v>
      </c>
      <c r="AW12" s="37">
        <v>0</v>
      </c>
      <c r="AX12" s="48">
        <v>0</v>
      </c>
      <c r="AY12" s="37">
        <v>0</v>
      </c>
      <c r="AZ12" s="48">
        <v>0</v>
      </c>
      <c r="BA12" s="37">
        <v>0</v>
      </c>
      <c r="BB12" s="48">
        <v>0</v>
      </c>
      <c r="BC12" s="37">
        <v>0</v>
      </c>
      <c r="BD12" s="48">
        <v>0</v>
      </c>
      <c r="BE12" s="37">
        <v>0</v>
      </c>
      <c r="BF12" s="48">
        <v>0</v>
      </c>
      <c r="BG12" s="37">
        <v>0</v>
      </c>
      <c r="BH12" s="48">
        <v>0</v>
      </c>
      <c r="BI12" s="37">
        <v>0</v>
      </c>
      <c r="BJ12" s="48">
        <v>0</v>
      </c>
      <c r="BK12" s="37">
        <v>0</v>
      </c>
      <c r="BL12" s="48">
        <v>0</v>
      </c>
      <c r="BM12" s="37">
        <f t="shared" si="0"/>
        <v>2386</v>
      </c>
      <c r="BN12" s="48">
        <f t="shared" si="1"/>
        <v>23995820.620000001</v>
      </c>
    </row>
    <row r="13" spans="1:66" x14ac:dyDescent="0.25">
      <c r="A13" s="13">
        <v>4</v>
      </c>
      <c r="B13" s="19" t="s">
        <v>35</v>
      </c>
      <c r="C13" s="37">
        <v>0</v>
      </c>
      <c r="D13" s="48">
        <v>0</v>
      </c>
      <c r="E13" s="37">
        <v>0</v>
      </c>
      <c r="F13" s="48">
        <v>0</v>
      </c>
      <c r="G13" s="37">
        <v>0</v>
      </c>
      <c r="H13" s="48">
        <v>0</v>
      </c>
      <c r="I13" s="37">
        <v>0</v>
      </c>
      <c r="J13" s="48">
        <v>0</v>
      </c>
      <c r="K13" s="37">
        <v>0</v>
      </c>
      <c r="L13" s="32">
        <v>0</v>
      </c>
      <c r="M13" s="37">
        <v>0</v>
      </c>
      <c r="N13" s="48">
        <v>0</v>
      </c>
      <c r="O13" s="37">
        <v>0</v>
      </c>
      <c r="P13" s="48">
        <v>0</v>
      </c>
      <c r="Q13" s="37">
        <v>0</v>
      </c>
      <c r="R13" s="32">
        <v>0</v>
      </c>
      <c r="S13" s="37">
        <v>0</v>
      </c>
      <c r="T13" s="48">
        <v>0</v>
      </c>
      <c r="U13" s="37">
        <v>0</v>
      </c>
      <c r="V13" s="48">
        <v>0</v>
      </c>
      <c r="W13" s="37">
        <v>0</v>
      </c>
      <c r="X13" s="48">
        <v>0</v>
      </c>
      <c r="Y13" s="37">
        <v>0</v>
      </c>
      <c r="Z13" s="48">
        <v>0</v>
      </c>
      <c r="AA13" s="37">
        <v>0</v>
      </c>
      <c r="AB13" s="48">
        <v>0</v>
      </c>
      <c r="AC13" s="37">
        <v>0</v>
      </c>
      <c r="AD13" s="48">
        <v>0</v>
      </c>
      <c r="AE13" s="37">
        <v>0</v>
      </c>
      <c r="AF13" s="48">
        <v>0</v>
      </c>
      <c r="AG13" s="37">
        <v>0</v>
      </c>
      <c r="AH13" s="48">
        <v>0</v>
      </c>
      <c r="AI13" s="37">
        <v>0</v>
      </c>
      <c r="AJ13" s="48">
        <v>0</v>
      </c>
      <c r="AK13" s="37">
        <v>0</v>
      </c>
      <c r="AL13" s="32">
        <v>0</v>
      </c>
      <c r="AM13" s="37">
        <v>0</v>
      </c>
      <c r="AN13" s="48">
        <v>0</v>
      </c>
      <c r="AO13" s="37">
        <v>0</v>
      </c>
      <c r="AP13" s="48">
        <v>0</v>
      </c>
      <c r="AQ13" s="37">
        <v>0</v>
      </c>
      <c r="AR13" s="48">
        <v>0</v>
      </c>
      <c r="AS13" s="37">
        <v>0</v>
      </c>
      <c r="AT13" s="48">
        <v>0</v>
      </c>
      <c r="AU13" s="41">
        <v>68</v>
      </c>
      <c r="AV13" s="32">
        <v>711475.14</v>
      </c>
      <c r="AW13" s="37">
        <v>0</v>
      </c>
      <c r="AX13" s="48">
        <v>0</v>
      </c>
      <c r="AY13" s="37">
        <v>0</v>
      </c>
      <c r="AZ13" s="48">
        <v>0</v>
      </c>
      <c r="BA13" s="37">
        <v>0</v>
      </c>
      <c r="BB13" s="48">
        <v>0</v>
      </c>
      <c r="BC13" s="37">
        <v>0</v>
      </c>
      <c r="BD13" s="48">
        <v>0</v>
      </c>
      <c r="BE13" s="37">
        <v>0</v>
      </c>
      <c r="BF13" s="48">
        <v>0</v>
      </c>
      <c r="BG13" s="37">
        <v>0</v>
      </c>
      <c r="BH13" s="48">
        <v>0</v>
      </c>
      <c r="BI13" s="37">
        <v>0</v>
      </c>
      <c r="BJ13" s="48">
        <v>0</v>
      </c>
      <c r="BK13" s="37">
        <v>0</v>
      </c>
      <c r="BL13" s="48">
        <v>0</v>
      </c>
      <c r="BM13" s="37">
        <f t="shared" si="0"/>
        <v>68</v>
      </c>
      <c r="BN13" s="48">
        <f t="shared" si="1"/>
        <v>711475.14</v>
      </c>
    </row>
    <row r="14" spans="1:66" x14ac:dyDescent="0.25">
      <c r="A14" s="13">
        <v>11</v>
      </c>
      <c r="B14" s="18" t="s">
        <v>36</v>
      </c>
      <c r="C14" s="37">
        <v>0</v>
      </c>
      <c r="D14" s="48">
        <v>0</v>
      </c>
      <c r="E14" s="37">
        <v>0</v>
      </c>
      <c r="F14" s="48">
        <v>0</v>
      </c>
      <c r="G14" s="37">
        <v>0</v>
      </c>
      <c r="H14" s="48">
        <v>0</v>
      </c>
      <c r="I14" s="37">
        <v>0</v>
      </c>
      <c r="J14" s="48">
        <v>0</v>
      </c>
      <c r="K14" s="37">
        <v>0</v>
      </c>
      <c r="L14" s="32">
        <v>0</v>
      </c>
      <c r="M14" s="37">
        <v>0</v>
      </c>
      <c r="N14" s="48">
        <v>0</v>
      </c>
      <c r="O14" s="37">
        <v>0</v>
      </c>
      <c r="P14" s="48">
        <v>0</v>
      </c>
      <c r="Q14" s="37">
        <v>0</v>
      </c>
      <c r="R14" s="32">
        <v>0</v>
      </c>
      <c r="S14" s="37">
        <v>0</v>
      </c>
      <c r="T14" s="48">
        <v>0</v>
      </c>
      <c r="U14" s="37">
        <v>0</v>
      </c>
      <c r="V14" s="48">
        <v>0</v>
      </c>
      <c r="W14" s="37">
        <v>0</v>
      </c>
      <c r="X14" s="48">
        <v>0</v>
      </c>
      <c r="Y14" s="37">
        <v>126</v>
      </c>
      <c r="Z14" s="48">
        <v>8695127.9900000002</v>
      </c>
      <c r="AA14" s="37">
        <v>0</v>
      </c>
      <c r="AB14" s="48">
        <v>0</v>
      </c>
      <c r="AC14" s="37">
        <v>0</v>
      </c>
      <c r="AD14" s="48">
        <v>0</v>
      </c>
      <c r="AE14" s="37">
        <v>0</v>
      </c>
      <c r="AF14" s="48">
        <v>0</v>
      </c>
      <c r="AG14" s="37">
        <v>0</v>
      </c>
      <c r="AH14" s="48">
        <v>0</v>
      </c>
      <c r="AI14" s="37">
        <v>7</v>
      </c>
      <c r="AJ14" s="48">
        <v>84513.51</v>
      </c>
      <c r="AK14" s="37">
        <v>209</v>
      </c>
      <c r="AL14" s="32">
        <v>3518674.96</v>
      </c>
      <c r="AM14" s="37">
        <v>0</v>
      </c>
      <c r="AN14" s="48">
        <v>0</v>
      </c>
      <c r="AO14" s="37">
        <v>0</v>
      </c>
      <c r="AP14" s="48">
        <v>0</v>
      </c>
      <c r="AQ14" s="37">
        <v>0</v>
      </c>
      <c r="AR14" s="48">
        <v>0</v>
      </c>
      <c r="AS14" s="37">
        <v>0</v>
      </c>
      <c r="AT14" s="48">
        <v>0</v>
      </c>
      <c r="AU14" s="41">
        <v>0</v>
      </c>
      <c r="AV14" s="32">
        <v>0</v>
      </c>
      <c r="AW14" s="37">
        <v>0</v>
      </c>
      <c r="AX14" s="48">
        <v>0</v>
      </c>
      <c r="AY14" s="37">
        <v>0</v>
      </c>
      <c r="AZ14" s="48">
        <v>0</v>
      </c>
      <c r="BA14" s="37">
        <v>0</v>
      </c>
      <c r="BB14" s="48">
        <v>0</v>
      </c>
      <c r="BC14" s="37">
        <v>0</v>
      </c>
      <c r="BD14" s="48">
        <v>0</v>
      </c>
      <c r="BE14" s="37">
        <v>0</v>
      </c>
      <c r="BF14" s="48">
        <v>0</v>
      </c>
      <c r="BG14" s="37">
        <v>0</v>
      </c>
      <c r="BH14" s="48">
        <v>0</v>
      </c>
      <c r="BI14" s="37">
        <v>0</v>
      </c>
      <c r="BJ14" s="48">
        <v>0</v>
      </c>
      <c r="BK14" s="37">
        <v>0</v>
      </c>
      <c r="BL14" s="48">
        <v>0</v>
      </c>
      <c r="BM14" s="37">
        <f t="shared" si="0"/>
        <v>342</v>
      </c>
      <c r="BN14" s="48">
        <f t="shared" si="1"/>
        <v>12298316.460000001</v>
      </c>
    </row>
    <row r="15" spans="1:66" s="20" customFormat="1" x14ac:dyDescent="0.25">
      <c r="A15" s="13">
        <v>12</v>
      </c>
      <c r="B15" s="18" t="s">
        <v>37</v>
      </c>
      <c r="C15" s="37">
        <v>0</v>
      </c>
      <c r="D15" s="48">
        <v>0</v>
      </c>
      <c r="E15" s="37">
        <v>0</v>
      </c>
      <c r="F15" s="48">
        <v>0</v>
      </c>
      <c r="G15" s="37">
        <v>0</v>
      </c>
      <c r="H15" s="48">
        <v>0</v>
      </c>
      <c r="I15" s="37">
        <v>0</v>
      </c>
      <c r="J15" s="48">
        <v>0</v>
      </c>
      <c r="K15" s="37">
        <v>0</v>
      </c>
      <c r="L15" s="32">
        <v>0</v>
      </c>
      <c r="M15" s="37">
        <v>0</v>
      </c>
      <c r="N15" s="48">
        <v>0</v>
      </c>
      <c r="O15" s="37">
        <v>0</v>
      </c>
      <c r="P15" s="48">
        <v>0</v>
      </c>
      <c r="Q15" s="37">
        <v>0</v>
      </c>
      <c r="R15" s="32">
        <v>0</v>
      </c>
      <c r="S15" s="37">
        <v>0</v>
      </c>
      <c r="T15" s="48">
        <v>0</v>
      </c>
      <c r="U15" s="37">
        <v>0</v>
      </c>
      <c r="V15" s="48">
        <v>0</v>
      </c>
      <c r="W15" s="37">
        <v>0</v>
      </c>
      <c r="X15" s="48">
        <v>0</v>
      </c>
      <c r="Y15" s="37">
        <v>1</v>
      </c>
      <c r="Z15" s="48">
        <v>47677.3</v>
      </c>
      <c r="AA15" s="37">
        <v>0</v>
      </c>
      <c r="AB15" s="48">
        <v>0</v>
      </c>
      <c r="AC15" s="37">
        <v>0</v>
      </c>
      <c r="AD15" s="48">
        <v>0</v>
      </c>
      <c r="AE15" s="37">
        <v>0</v>
      </c>
      <c r="AF15" s="48">
        <v>0</v>
      </c>
      <c r="AG15" s="37">
        <v>0</v>
      </c>
      <c r="AH15" s="48">
        <v>0</v>
      </c>
      <c r="AI15" s="37">
        <v>0</v>
      </c>
      <c r="AJ15" s="48">
        <v>0</v>
      </c>
      <c r="AK15" s="37">
        <v>36</v>
      </c>
      <c r="AL15" s="32">
        <v>1249541.02</v>
      </c>
      <c r="AM15" s="37">
        <v>0</v>
      </c>
      <c r="AN15" s="48">
        <v>0</v>
      </c>
      <c r="AO15" s="37">
        <v>0</v>
      </c>
      <c r="AP15" s="48">
        <v>0</v>
      </c>
      <c r="AQ15" s="37">
        <v>0</v>
      </c>
      <c r="AR15" s="48">
        <v>0</v>
      </c>
      <c r="AS15" s="37">
        <v>0</v>
      </c>
      <c r="AT15" s="48">
        <v>0</v>
      </c>
      <c r="AU15" s="41">
        <v>0</v>
      </c>
      <c r="AV15" s="32">
        <v>0</v>
      </c>
      <c r="AW15" s="37">
        <v>0</v>
      </c>
      <c r="AX15" s="48">
        <v>0</v>
      </c>
      <c r="AY15" s="37">
        <v>0</v>
      </c>
      <c r="AZ15" s="48">
        <v>0</v>
      </c>
      <c r="BA15" s="37">
        <v>0</v>
      </c>
      <c r="BB15" s="48">
        <v>0</v>
      </c>
      <c r="BC15" s="37">
        <v>0</v>
      </c>
      <c r="BD15" s="48">
        <v>0</v>
      </c>
      <c r="BE15" s="37">
        <v>0</v>
      </c>
      <c r="BF15" s="48">
        <v>0</v>
      </c>
      <c r="BG15" s="37">
        <v>0</v>
      </c>
      <c r="BH15" s="48">
        <v>0</v>
      </c>
      <c r="BI15" s="37">
        <v>0</v>
      </c>
      <c r="BJ15" s="48">
        <v>0</v>
      </c>
      <c r="BK15" s="37">
        <v>0</v>
      </c>
      <c r="BL15" s="48">
        <v>0</v>
      </c>
      <c r="BM15" s="37">
        <f t="shared" si="0"/>
        <v>37</v>
      </c>
      <c r="BN15" s="48">
        <f t="shared" si="1"/>
        <v>1297218.32</v>
      </c>
    </row>
    <row r="16" spans="1:66" s="20" customFormat="1" x14ac:dyDescent="0.25">
      <c r="A16" s="13">
        <v>16</v>
      </c>
      <c r="B16" s="18" t="s">
        <v>38</v>
      </c>
      <c r="C16" s="37">
        <v>0</v>
      </c>
      <c r="D16" s="48">
        <v>0</v>
      </c>
      <c r="E16" s="37">
        <v>0</v>
      </c>
      <c r="F16" s="48">
        <v>0</v>
      </c>
      <c r="G16" s="37">
        <v>0</v>
      </c>
      <c r="H16" s="48">
        <v>0</v>
      </c>
      <c r="I16" s="37">
        <v>0</v>
      </c>
      <c r="J16" s="48">
        <v>0</v>
      </c>
      <c r="K16" s="37">
        <v>0</v>
      </c>
      <c r="L16" s="32">
        <v>0</v>
      </c>
      <c r="M16" s="37">
        <v>0</v>
      </c>
      <c r="N16" s="48">
        <v>0</v>
      </c>
      <c r="O16" s="37">
        <v>0</v>
      </c>
      <c r="P16" s="48">
        <v>0</v>
      </c>
      <c r="Q16" s="37">
        <v>0</v>
      </c>
      <c r="R16" s="32">
        <v>0</v>
      </c>
      <c r="S16" s="37">
        <v>0</v>
      </c>
      <c r="T16" s="48">
        <v>0</v>
      </c>
      <c r="U16" s="37">
        <v>0</v>
      </c>
      <c r="V16" s="48">
        <v>0</v>
      </c>
      <c r="W16" s="37">
        <v>0</v>
      </c>
      <c r="X16" s="48">
        <v>0</v>
      </c>
      <c r="Y16" s="37">
        <v>0</v>
      </c>
      <c r="Z16" s="48">
        <v>0</v>
      </c>
      <c r="AA16" s="37">
        <v>0</v>
      </c>
      <c r="AB16" s="48">
        <v>0</v>
      </c>
      <c r="AC16" s="37">
        <v>0</v>
      </c>
      <c r="AD16" s="48">
        <v>0</v>
      </c>
      <c r="AE16" s="37">
        <v>0</v>
      </c>
      <c r="AF16" s="48">
        <v>0</v>
      </c>
      <c r="AG16" s="37">
        <v>0</v>
      </c>
      <c r="AH16" s="48">
        <v>0</v>
      </c>
      <c r="AI16" s="37">
        <v>0</v>
      </c>
      <c r="AJ16" s="48">
        <v>0</v>
      </c>
      <c r="AK16" s="37">
        <v>0</v>
      </c>
      <c r="AL16" s="32">
        <v>0</v>
      </c>
      <c r="AM16" s="37">
        <v>0</v>
      </c>
      <c r="AN16" s="48">
        <v>0</v>
      </c>
      <c r="AO16" s="37">
        <v>0</v>
      </c>
      <c r="AP16" s="48">
        <v>0</v>
      </c>
      <c r="AQ16" s="37">
        <v>0</v>
      </c>
      <c r="AR16" s="48">
        <v>0</v>
      </c>
      <c r="AS16" s="37">
        <v>0</v>
      </c>
      <c r="AT16" s="48">
        <v>0</v>
      </c>
      <c r="AU16" s="41">
        <v>0</v>
      </c>
      <c r="AV16" s="32">
        <v>0</v>
      </c>
      <c r="AW16" s="37">
        <v>0</v>
      </c>
      <c r="AX16" s="48">
        <v>0</v>
      </c>
      <c r="AY16" s="37">
        <v>0</v>
      </c>
      <c r="AZ16" s="48">
        <v>0</v>
      </c>
      <c r="BA16" s="37">
        <v>0</v>
      </c>
      <c r="BB16" s="48">
        <v>0</v>
      </c>
      <c r="BC16" s="37">
        <v>0</v>
      </c>
      <c r="BD16" s="48">
        <v>0</v>
      </c>
      <c r="BE16" s="37">
        <v>0</v>
      </c>
      <c r="BF16" s="48">
        <v>0</v>
      </c>
      <c r="BG16" s="37">
        <v>0</v>
      </c>
      <c r="BH16" s="48">
        <v>0</v>
      </c>
      <c r="BI16" s="37">
        <v>0</v>
      </c>
      <c r="BJ16" s="48">
        <v>0</v>
      </c>
      <c r="BK16" s="37">
        <v>0</v>
      </c>
      <c r="BL16" s="48">
        <v>0</v>
      </c>
      <c r="BM16" s="37">
        <f t="shared" si="0"/>
        <v>0</v>
      </c>
      <c r="BN16" s="48">
        <f t="shared" si="1"/>
        <v>0</v>
      </c>
    </row>
    <row r="17" spans="1:66" s="20" customFormat="1" x14ac:dyDescent="0.25">
      <c r="A17" s="13">
        <v>17</v>
      </c>
      <c r="B17" s="18" t="s">
        <v>39</v>
      </c>
      <c r="C17" s="37">
        <v>0</v>
      </c>
      <c r="D17" s="48">
        <v>0</v>
      </c>
      <c r="E17" s="37">
        <v>0</v>
      </c>
      <c r="F17" s="48">
        <v>0</v>
      </c>
      <c r="G17" s="37">
        <v>0</v>
      </c>
      <c r="H17" s="48">
        <v>0</v>
      </c>
      <c r="I17" s="37">
        <v>0</v>
      </c>
      <c r="J17" s="48">
        <v>0</v>
      </c>
      <c r="K17" s="37">
        <v>0</v>
      </c>
      <c r="L17" s="32">
        <v>0</v>
      </c>
      <c r="M17" s="37">
        <v>0</v>
      </c>
      <c r="N17" s="48">
        <v>0</v>
      </c>
      <c r="O17" s="37">
        <v>0</v>
      </c>
      <c r="P17" s="48">
        <v>0</v>
      </c>
      <c r="Q17" s="37">
        <v>0</v>
      </c>
      <c r="R17" s="32">
        <v>0</v>
      </c>
      <c r="S17" s="37">
        <v>0</v>
      </c>
      <c r="T17" s="48">
        <v>0</v>
      </c>
      <c r="U17" s="37">
        <v>0</v>
      </c>
      <c r="V17" s="48">
        <v>0</v>
      </c>
      <c r="W17" s="37">
        <v>0</v>
      </c>
      <c r="X17" s="48">
        <v>0</v>
      </c>
      <c r="Y17" s="37">
        <v>0</v>
      </c>
      <c r="Z17" s="48">
        <v>0</v>
      </c>
      <c r="AA17" s="37">
        <v>0</v>
      </c>
      <c r="AB17" s="48">
        <v>0</v>
      </c>
      <c r="AC17" s="37">
        <v>0</v>
      </c>
      <c r="AD17" s="48">
        <v>0</v>
      </c>
      <c r="AE17" s="37">
        <v>0</v>
      </c>
      <c r="AF17" s="48">
        <v>0</v>
      </c>
      <c r="AG17" s="37">
        <v>0</v>
      </c>
      <c r="AH17" s="48">
        <v>0</v>
      </c>
      <c r="AI17" s="37">
        <v>0</v>
      </c>
      <c r="AJ17" s="48">
        <v>0</v>
      </c>
      <c r="AK17" s="37">
        <v>55</v>
      </c>
      <c r="AL17" s="32">
        <v>682438.6</v>
      </c>
      <c r="AM17" s="37">
        <v>0</v>
      </c>
      <c r="AN17" s="48">
        <v>0</v>
      </c>
      <c r="AO17" s="37">
        <v>0</v>
      </c>
      <c r="AP17" s="48">
        <v>0</v>
      </c>
      <c r="AQ17" s="37">
        <v>0</v>
      </c>
      <c r="AR17" s="48">
        <v>0</v>
      </c>
      <c r="AS17" s="37">
        <v>0</v>
      </c>
      <c r="AT17" s="48">
        <v>0</v>
      </c>
      <c r="AU17" s="41">
        <v>0</v>
      </c>
      <c r="AV17" s="32">
        <v>0</v>
      </c>
      <c r="AW17" s="37">
        <v>0</v>
      </c>
      <c r="AX17" s="48">
        <v>0</v>
      </c>
      <c r="AY17" s="37">
        <v>0</v>
      </c>
      <c r="AZ17" s="48">
        <v>0</v>
      </c>
      <c r="BA17" s="37">
        <v>0</v>
      </c>
      <c r="BB17" s="48">
        <v>0</v>
      </c>
      <c r="BC17" s="37">
        <v>0</v>
      </c>
      <c r="BD17" s="48">
        <v>0</v>
      </c>
      <c r="BE17" s="37">
        <v>0</v>
      </c>
      <c r="BF17" s="48">
        <v>0</v>
      </c>
      <c r="BG17" s="37">
        <v>0</v>
      </c>
      <c r="BH17" s="48">
        <v>0</v>
      </c>
      <c r="BI17" s="37">
        <v>0</v>
      </c>
      <c r="BJ17" s="48">
        <v>0</v>
      </c>
      <c r="BK17" s="37">
        <v>0</v>
      </c>
      <c r="BL17" s="48">
        <v>0</v>
      </c>
      <c r="BM17" s="37">
        <f t="shared" si="0"/>
        <v>55</v>
      </c>
      <c r="BN17" s="48">
        <f t="shared" si="1"/>
        <v>682438.6</v>
      </c>
    </row>
    <row r="18" spans="1:66" s="20" customFormat="1" x14ac:dyDescent="0.25">
      <c r="A18" s="13">
        <v>18</v>
      </c>
      <c r="B18" s="18" t="s">
        <v>40</v>
      </c>
      <c r="C18" s="37">
        <v>0</v>
      </c>
      <c r="D18" s="48">
        <v>0</v>
      </c>
      <c r="E18" s="37">
        <v>0</v>
      </c>
      <c r="F18" s="48">
        <v>0</v>
      </c>
      <c r="G18" s="37">
        <v>0</v>
      </c>
      <c r="H18" s="48">
        <v>0</v>
      </c>
      <c r="I18" s="37">
        <v>0</v>
      </c>
      <c r="J18" s="48">
        <v>0</v>
      </c>
      <c r="K18" s="37">
        <v>0</v>
      </c>
      <c r="L18" s="32">
        <v>0</v>
      </c>
      <c r="M18" s="37">
        <v>0</v>
      </c>
      <c r="N18" s="48">
        <v>0</v>
      </c>
      <c r="O18" s="37">
        <v>0</v>
      </c>
      <c r="P18" s="48">
        <v>0</v>
      </c>
      <c r="Q18" s="37">
        <v>0</v>
      </c>
      <c r="R18" s="32">
        <v>0</v>
      </c>
      <c r="S18" s="37">
        <v>0</v>
      </c>
      <c r="T18" s="48">
        <v>0</v>
      </c>
      <c r="U18" s="37">
        <v>0</v>
      </c>
      <c r="V18" s="48">
        <v>0</v>
      </c>
      <c r="W18" s="37">
        <v>0</v>
      </c>
      <c r="X18" s="48">
        <v>0</v>
      </c>
      <c r="Y18" s="37">
        <v>0</v>
      </c>
      <c r="Z18" s="48">
        <v>0</v>
      </c>
      <c r="AA18" s="37">
        <v>0</v>
      </c>
      <c r="AB18" s="48">
        <v>0</v>
      </c>
      <c r="AC18" s="37">
        <v>0</v>
      </c>
      <c r="AD18" s="48">
        <v>0</v>
      </c>
      <c r="AE18" s="37">
        <v>0</v>
      </c>
      <c r="AF18" s="48">
        <v>0</v>
      </c>
      <c r="AG18" s="37">
        <v>0</v>
      </c>
      <c r="AH18" s="48">
        <v>0</v>
      </c>
      <c r="AI18" s="37">
        <v>0</v>
      </c>
      <c r="AJ18" s="48">
        <v>0</v>
      </c>
      <c r="AK18" s="37">
        <v>103</v>
      </c>
      <c r="AL18" s="32">
        <v>17347983.629999999</v>
      </c>
      <c r="AM18" s="37">
        <v>0</v>
      </c>
      <c r="AN18" s="48">
        <v>0</v>
      </c>
      <c r="AO18" s="37">
        <v>0</v>
      </c>
      <c r="AP18" s="48">
        <v>0</v>
      </c>
      <c r="AQ18" s="37">
        <v>0</v>
      </c>
      <c r="AR18" s="48">
        <v>0</v>
      </c>
      <c r="AS18" s="37">
        <v>0</v>
      </c>
      <c r="AT18" s="48">
        <v>0</v>
      </c>
      <c r="AU18" s="41">
        <v>0</v>
      </c>
      <c r="AV18" s="32">
        <v>0</v>
      </c>
      <c r="AW18" s="37">
        <v>0</v>
      </c>
      <c r="AX18" s="48">
        <v>0</v>
      </c>
      <c r="AY18" s="37">
        <v>0</v>
      </c>
      <c r="AZ18" s="48">
        <v>0</v>
      </c>
      <c r="BA18" s="37">
        <v>0</v>
      </c>
      <c r="BB18" s="48">
        <v>0</v>
      </c>
      <c r="BC18" s="37">
        <v>0</v>
      </c>
      <c r="BD18" s="48">
        <v>0</v>
      </c>
      <c r="BE18" s="37">
        <v>0</v>
      </c>
      <c r="BF18" s="48">
        <v>0</v>
      </c>
      <c r="BG18" s="37">
        <v>0</v>
      </c>
      <c r="BH18" s="48">
        <v>0</v>
      </c>
      <c r="BI18" s="37">
        <v>0</v>
      </c>
      <c r="BJ18" s="48">
        <v>0</v>
      </c>
      <c r="BK18" s="37">
        <v>0</v>
      </c>
      <c r="BL18" s="48">
        <v>0</v>
      </c>
      <c r="BM18" s="37">
        <f t="shared" si="0"/>
        <v>103</v>
      </c>
      <c r="BN18" s="48">
        <f t="shared" si="1"/>
        <v>17347983.629999999</v>
      </c>
    </row>
    <row r="19" spans="1:66" s="20" customFormat="1" x14ac:dyDescent="0.25">
      <c r="A19" s="13">
        <v>19</v>
      </c>
      <c r="B19" s="18" t="s">
        <v>41</v>
      </c>
      <c r="C19" s="37">
        <v>0</v>
      </c>
      <c r="D19" s="48">
        <v>0</v>
      </c>
      <c r="E19" s="37">
        <v>0</v>
      </c>
      <c r="F19" s="48">
        <v>0</v>
      </c>
      <c r="G19" s="37">
        <v>0</v>
      </c>
      <c r="H19" s="48">
        <v>0</v>
      </c>
      <c r="I19" s="37">
        <v>0</v>
      </c>
      <c r="J19" s="48">
        <v>0</v>
      </c>
      <c r="K19" s="37">
        <v>0</v>
      </c>
      <c r="L19" s="32">
        <v>0</v>
      </c>
      <c r="M19" s="37">
        <v>0</v>
      </c>
      <c r="N19" s="48">
        <v>0</v>
      </c>
      <c r="O19" s="37">
        <v>0</v>
      </c>
      <c r="P19" s="48">
        <v>0</v>
      </c>
      <c r="Q19" s="37">
        <v>0</v>
      </c>
      <c r="R19" s="32">
        <v>0</v>
      </c>
      <c r="S19" s="37">
        <v>0</v>
      </c>
      <c r="T19" s="48">
        <v>0</v>
      </c>
      <c r="U19" s="37">
        <v>0</v>
      </c>
      <c r="V19" s="48">
        <v>0</v>
      </c>
      <c r="W19" s="37">
        <v>0</v>
      </c>
      <c r="X19" s="48">
        <v>0</v>
      </c>
      <c r="Y19" s="37">
        <v>0</v>
      </c>
      <c r="Z19" s="48">
        <v>0</v>
      </c>
      <c r="AA19" s="37">
        <v>0</v>
      </c>
      <c r="AB19" s="48">
        <v>0</v>
      </c>
      <c r="AC19" s="37">
        <v>0</v>
      </c>
      <c r="AD19" s="48">
        <v>0</v>
      </c>
      <c r="AE19" s="37">
        <v>0</v>
      </c>
      <c r="AF19" s="48">
        <v>0</v>
      </c>
      <c r="AG19" s="37">
        <v>0</v>
      </c>
      <c r="AH19" s="48">
        <v>0</v>
      </c>
      <c r="AI19" s="37">
        <v>0</v>
      </c>
      <c r="AJ19" s="48">
        <v>0</v>
      </c>
      <c r="AK19" s="37">
        <v>51</v>
      </c>
      <c r="AL19" s="32">
        <v>497466.12</v>
      </c>
      <c r="AM19" s="37">
        <v>0</v>
      </c>
      <c r="AN19" s="48">
        <v>0</v>
      </c>
      <c r="AO19" s="37">
        <v>0</v>
      </c>
      <c r="AP19" s="48">
        <v>0</v>
      </c>
      <c r="AQ19" s="37">
        <v>0</v>
      </c>
      <c r="AR19" s="48">
        <v>0</v>
      </c>
      <c r="AS19" s="37">
        <v>0</v>
      </c>
      <c r="AT19" s="48">
        <v>0</v>
      </c>
      <c r="AU19" s="41">
        <v>0</v>
      </c>
      <c r="AV19" s="32">
        <v>0</v>
      </c>
      <c r="AW19" s="37">
        <v>0</v>
      </c>
      <c r="AX19" s="48">
        <v>0</v>
      </c>
      <c r="AY19" s="37">
        <v>0</v>
      </c>
      <c r="AZ19" s="48">
        <v>0</v>
      </c>
      <c r="BA19" s="37">
        <v>0</v>
      </c>
      <c r="BB19" s="48">
        <v>0</v>
      </c>
      <c r="BC19" s="37">
        <v>0</v>
      </c>
      <c r="BD19" s="48">
        <v>0</v>
      </c>
      <c r="BE19" s="37">
        <v>0</v>
      </c>
      <c r="BF19" s="48">
        <v>0</v>
      </c>
      <c r="BG19" s="37">
        <v>0</v>
      </c>
      <c r="BH19" s="48">
        <v>0</v>
      </c>
      <c r="BI19" s="37">
        <v>0</v>
      </c>
      <c r="BJ19" s="48">
        <v>0</v>
      </c>
      <c r="BK19" s="37">
        <v>0</v>
      </c>
      <c r="BL19" s="48">
        <v>0</v>
      </c>
      <c r="BM19" s="37">
        <f t="shared" si="0"/>
        <v>51</v>
      </c>
      <c r="BN19" s="48">
        <f t="shared" si="1"/>
        <v>497466.12</v>
      </c>
    </row>
    <row r="20" spans="1:66" s="20" customFormat="1" x14ac:dyDescent="0.25">
      <c r="A20" s="13">
        <v>20</v>
      </c>
      <c r="B20" s="18" t="s">
        <v>42</v>
      </c>
      <c r="C20" s="37">
        <v>0</v>
      </c>
      <c r="D20" s="48">
        <v>0</v>
      </c>
      <c r="E20" s="37">
        <v>0</v>
      </c>
      <c r="F20" s="48">
        <v>0</v>
      </c>
      <c r="G20" s="37">
        <v>0</v>
      </c>
      <c r="H20" s="48">
        <v>0</v>
      </c>
      <c r="I20" s="37">
        <v>0</v>
      </c>
      <c r="J20" s="48">
        <v>0</v>
      </c>
      <c r="K20" s="37">
        <v>0</v>
      </c>
      <c r="L20" s="32">
        <v>0</v>
      </c>
      <c r="M20" s="37">
        <v>0</v>
      </c>
      <c r="N20" s="48">
        <v>0</v>
      </c>
      <c r="O20" s="37">
        <v>0</v>
      </c>
      <c r="P20" s="48">
        <v>0</v>
      </c>
      <c r="Q20" s="37">
        <v>0</v>
      </c>
      <c r="R20" s="32">
        <v>0</v>
      </c>
      <c r="S20" s="37">
        <v>0</v>
      </c>
      <c r="T20" s="48">
        <v>0</v>
      </c>
      <c r="U20" s="37">
        <v>0</v>
      </c>
      <c r="V20" s="48">
        <v>0</v>
      </c>
      <c r="W20" s="37">
        <v>0</v>
      </c>
      <c r="X20" s="48">
        <v>0</v>
      </c>
      <c r="Y20" s="37">
        <v>0</v>
      </c>
      <c r="Z20" s="48">
        <v>0</v>
      </c>
      <c r="AA20" s="37">
        <v>0</v>
      </c>
      <c r="AB20" s="48">
        <v>0</v>
      </c>
      <c r="AC20" s="37">
        <v>0</v>
      </c>
      <c r="AD20" s="48">
        <v>0</v>
      </c>
      <c r="AE20" s="37">
        <v>0</v>
      </c>
      <c r="AF20" s="48">
        <v>0</v>
      </c>
      <c r="AG20" s="37">
        <v>0</v>
      </c>
      <c r="AH20" s="48">
        <v>0</v>
      </c>
      <c r="AI20" s="37">
        <v>0</v>
      </c>
      <c r="AJ20" s="48">
        <v>0</v>
      </c>
      <c r="AK20" s="37">
        <v>250</v>
      </c>
      <c r="AL20" s="32">
        <v>4306918.47</v>
      </c>
      <c r="AM20" s="37">
        <v>0</v>
      </c>
      <c r="AN20" s="48">
        <v>0</v>
      </c>
      <c r="AO20" s="37">
        <v>0</v>
      </c>
      <c r="AP20" s="48">
        <v>0</v>
      </c>
      <c r="AQ20" s="37">
        <v>0</v>
      </c>
      <c r="AR20" s="48">
        <v>0</v>
      </c>
      <c r="AS20" s="37">
        <v>0</v>
      </c>
      <c r="AT20" s="48">
        <v>0</v>
      </c>
      <c r="AU20" s="41">
        <v>0</v>
      </c>
      <c r="AV20" s="32">
        <v>0</v>
      </c>
      <c r="AW20" s="37">
        <v>0</v>
      </c>
      <c r="AX20" s="48">
        <v>0</v>
      </c>
      <c r="AY20" s="37">
        <v>0</v>
      </c>
      <c r="AZ20" s="48">
        <v>0</v>
      </c>
      <c r="BA20" s="37">
        <v>0</v>
      </c>
      <c r="BB20" s="48">
        <v>0</v>
      </c>
      <c r="BC20" s="37">
        <v>0</v>
      </c>
      <c r="BD20" s="48">
        <v>0</v>
      </c>
      <c r="BE20" s="37">
        <v>0</v>
      </c>
      <c r="BF20" s="48">
        <v>0</v>
      </c>
      <c r="BG20" s="37">
        <v>0</v>
      </c>
      <c r="BH20" s="48">
        <v>0</v>
      </c>
      <c r="BI20" s="37">
        <v>0</v>
      </c>
      <c r="BJ20" s="48">
        <v>0</v>
      </c>
      <c r="BK20" s="37">
        <v>0</v>
      </c>
      <c r="BL20" s="48">
        <v>0</v>
      </c>
      <c r="BM20" s="37">
        <f t="shared" si="0"/>
        <v>250</v>
      </c>
      <c r="BN20" s="48">
        <f t="shared" si="1"/>
        <v>4306918.47</v>
      </c>
    </row>
    <row r="21" spans="1:66" s="20" customFormat="1" x14ac:dyDescent="0.25">
      <c r="A21" s="13">
        <v>21</v>
      </c>
      <c r="B21" s="18" t="s">
        <v>43</v>
      </c>
      <c r="C21" s="37">
        <v>0</v>
      </c>
      <c r="D21" s="48">
        <v>0</v>
      </c>
      <c r="E21" s="37">
        <v>0</v>
      </c>
      <c r="F21" s="48">
        <v>0</v>
      </c>
      <c r="G21" s="37">
        <v>0</v>
      </c>
      <c r="H21" s="48">
        <v>0</v>
      </c>
      <c r="I21" s="37">
        <v>0</v>
      </c>
      <c r="J21" s="48">
        <v>0</v>
      </c>
      <c r="K21" s="37">
        <v>0</v>
      </c>
      <c r="L21" s="32">
        <v>0</v>
      </c>
      <c r="M21" s="37">
        <v>0</v>
      </c>
      <c r="N21" s="48">
        <v>0</v>
      </c>
      <c r="O21" s="37">
        <v>0</v>
      </c>
      <c r="P21" s="48">
        <v>0</v>
      </c>
      <c r="Q21" s="37">
        <v>0</v>
      </c>
      <c r="R21" s="32">
        <v>0</v>
      </c>
      <c r="S21" s="37">
        <v>0</v>
      </c>
      <c r="T21" s="48">
        <v>0</v>
      </c>
      <c r="U21" s="37">
        <v>0</v>
      </c>
      <c r="V21" s="48">
        <v>0</v>
      </c>
      <c r="W21" s="37">
        <v>0</v>
      </c>
      <c r="X21" s="48">
        <v>0</v>
      </c>
      <c r="Y21" s="37">
        <v>0</v>
      </c>
      <c r="Z21" s="48">
        <v>0</v>
      </c>
      <c r="AA21" s="37">
        <v>0</v>
      </c>
      <c r="AB21" s="48">
        <v>0</v>
      </c>
      <c r="AC21" s="37">
        <v>0</v>
      </c>
      <c r="AD21" s="48">
        <v>0</v>
      </c>
      <c r="AE21" s="37">
        <v>0</v>
      </c>
      <c r="AF21" s="48">
        <v>0</v>
      </c>
      <c r="AG21" s="37">
        <v>0</v>
      </c>
      <c r="AH21" s="48">
        <v>0</v>
      </c>
      <c r="AI21" s="37">
        <v>0</v>
      </c>
      <c r="AJ21" s="48">
        <v>0</v>
      </c>
      <c r="AK21" s="37">
        <v>134</v>
      </c>
      <c r="AL21" s="32">
        <v>2427982.2799999998</v>
      </c>
      <c r="AM21" s="37">
        <v>0</v>
      </c>
      <c r="AN21" s="48">
        <v>0</v>
      </c>
      <c r="AO21" s="37">
        <v>0</v>
      </c>
      <c r="AP21" s="48">
        <v>0</v>
      </c>
      <c r="AQ21" s="37">
        <v>0</v>
      </c>
      <c r="AR21" s="48">
        <v>0</v>
      </c>
      <c r="AS21" s="37">
        <v>0</v>
      </c>
      <c r="AT21" s="48">
        <v>0</v>
      </c>
      <c r="AU21" s="41">
        <v>0</v>
      </c>
      <c r="AV21" s="32">
        <v>0</v>
      </c>
      <c r="AW21" s="37">
        <v>0</v>
      </c>
      <c r="AX21" s="48">
        <v>0</v>
      </c>
      <c r="AY21" s="37">
        <v>0</v>
      </c>
      <c r="AZ21" s="48">
        <v>0</v>
      </c>
      <c r="BA21" s="37">
        <v>0</v>
      </c>
      <c r="BB21" s="48">
        <v>0</v>
      </c>
      <c r="BC21" s="37">
        <v>0</v>
      </c>
      <c r="BD21" s="48">
        <v>0</v>
      </c>
      <c r="BE21" s="37">
        <v>0</v>
      </c>
      <c r="BF21" s="48">
        <v>0</v>
      </c>
      <c r="BG21" s="37">
        <v>0</v>
      </c>
      <c r="BH21" s="48">
        <v>0</v>
      </c>
      <c r="BI21" s="37">
        <v>0</v>
      </c>
      <c r="BJ21" s="48">
        <v>0</v>
      </c>
      <c r="BK21" s="37">
        <v>0</v>
      </c>
      <c r="BL21" s="48">
        <v>0</v>
      </c>
      <c r="BM21" s="37">
        <f t="shared" si="0"/>
        <v>134</v>
      </c>
      <c r="BN21" s="48">
        <f t="shared" si="1"/>
        <v>2427982.2799999998</v>
      </c>
    </row>
    <row r="22" spans="1:66" s="20" customFormat="1" ht="30" x14ac:dyDescent="0.25">
      <c r="A22" s="13">
        <v>28</v>
      </c>
      <c r="B22" s="18" t="s">
        <v>77</v>
      </c>
      <c r="C22" s="37">
        <v>0</v>
      </c>
      <c r="D22" s="48">
        <v>0</v>
      </c>
      <c r="E22" s="37">
        <v>0</v>
      </c>
      <c r="F22" s="48">
        <v>0</v>
      </c>
      <c r="G22" s="37">
        <v>0</v>
      </c>
      <c r="H22" s="48">
        <v>0</v>
      </c>
      <c r="I22" s="37">
        <v>91</v>
      </c>
      <c r="J22" s="48">
        <v>1011334.1100000001</v>
      </c>
      <c r="K22" s="37">
        <v>0</v>
      </c>
      <c r="L22" s="32">
        <v>0</v>
      </c>
      <c r="M22" s="37">
        <v>0</v>
      </c>
      <c r="N22" s="48">
        <v>0</v>
      </c>
      <c r="O22" s="37">
        <v>0</v>
      </c>
      <c r="P22" s="48">
        <v>0</v>
      </c>
      <c r="Q22" s="37">
        <v>0</v>
      </c>
      <c r="R22" s="32">
        <v>0</v>
      </c>
      <c r="S22" s="37">
        <v>0</v>
      </c>
      <c r="T22" s="48">
        <v>0</v>
      </c>
      <c r="U22" s="37">
        <v>0</v>
      </c>
      <c r="V22" s="48">
        <v>0</v>
      </c>
      <c r="W22" s="37">
        <v>0</v>
      </c>
      <c r="X22" s="48">
        <v>0</v>
      </c>
      <c r="Y22" s="37">
        <v>0</v>
      </c>
      <c r="Z22" s="48">
        <v>0</v>
      </c>
      <c r="AA22" s="37">
        <v>0</v>
      </c>
      <c r="AB22" s="48">
        <v>0</v>
      </c>
      <c r="AC22" s="37">
        <v>0</v>
      </c>
      <c r="AD22" s="48">
        <v>0</v>
      </c>
      <c r="AE22" s="37">
        <v>0</v>
      </c>
      <c r="AF22" s="48">
        <v>0</v>
      </c>
      <c r="AG22" s="37">
        <v>0</v>
      </c>
      <c r="AH22" s="48">
        <v>0</v>
      </c>
      <c r="AI22" s="37">
        <v>0</v>
      </c>
      <c r="AJ22" s="48">
        <v>0</v>
      </c>
      <c r="AK22" s="37">
        <v>0</v>
      </c>
      <c r="AL22" s="32">
        <v>0</v>
      </c>
      <c r="AM22" s="37">
        <v>0</v>
      </c>
      <c r="AN22" s="48">
        <v>0</v>
      </c>
      <c r="AO22" s="37">
        <v>1102</v>
      </c>
      <c r="AP22" s="48">
        <v>69762641.039999992</v>
      </c>
      <c r="AQ22" s="37">
        <v>0</v>
      </c>
      <c r="AR22" s="48">
        <v>0</v>
      </c>
      <c r="AS22" s="37">
        <v>0</v>
      </c>
      <c r="AT22" s="48">
        <v>0</v>
      </c>
      <c r="AU22" s="37">
        <v>0</v>
      </c>
      <c r="AV22" s="48">
        <v>0</v>
      </c>
      <c r="AW22" s="37">
        <v>0</v>
      </c>
      <c r="AX22" s="48">
        <v>0</v>
      </c>
      <c r="AY22" s="37">
        <v>0</v>
      </c>
      <c r="AZ22" s="48">
        <v>0</v>
      </c>
      <c r="BA22" s="37">
        <v>0</v>
      </c>
      <c r="BB22" s="48">
        <v>0</v>
      </c>
      <c r="BC22" s="37">
        <v>0</v>
      </c>
      <c r="BD22" s="48">
        <v>0</v>
      </c>
      <c r="BE22" s="37">
        <v>0</v>
      </c>
      <c r="BF22" s="48">
        <v>0</v>
      </c>
      <c r="BG22" s="37">
        <v>0</v>
      </c>
      <c r="BH22" s="48">
        <v>0</v>
      </c>
      <c r="BI22" s="37">
        <v>0</v>
      </c>
      <c r="BJ22" s="48">
        <v>0</v>
      </c>
      <c r="BK22" s="37">
        <v>0</v>
      </c>
      <c r="BL22" s="48">
        <v>0</v>
      </c>
      <c r="BM22" s="37">
        <f t="shared" si="0"/>
        <v>1193</v>
      </c>
      <c r="BN22" s="48">
        <f t="shared" si="1"/>
        <v>70773975.149999991</v>
      </c>
    </row>
    <row r="23" spans="1:66" s="20" customFormat="1" ht="15" customHeight="1" x14ac:dyDescent="0.25">
      <c r="A23" s="13">
        <v>28</v>
      </c>
      <c r="B23" s="18" t="s">
        <v>78</v>
      </c>
      <c r="C23" s="37">
        <v>0</v>
      </c>
      <c r="D23" s="48">
        <v>0</v>
      </c>
      <c r="E23" s="37">
        <v>0</v>
      </c>
      <c r="F23" s="48">
        <v>0</v>
      </c>
      <c r="G23" s="37">
        <v>0</v>
      </c>
      <c r="H23" s="48">
        <v>0</v>
      </c>
      <c r="I23" s="37">
        <v>0</v>
      </c>
      <c r="J23" s="48">
        <v>0</v>
      </c>
      <c r="K23" s="37">
        <v>0</v>
      </c>
      <c r="L23" s="32">
        <v>0</v>
      </c>
      <c r="M23" s="37">
        <v>0</v>
      </c>
      <c r="N23" s="48">
        <v>0</v>
      </c>
      <c r="O23" s="37">
        <v>0</v>
      </c>
      <c r="P23" s="48">
        <v>0</v>
      </c>
      <c r="Q23" s="37">
        <v>0</v>
      </c>
      <c r="R23" s="32">
        <v>0</v>
      </c>
      <c r="S23" s="37">
        <v>0</v>
      </c>
      <c r="T23" s="48">
        <v>0</v>
      </c>
      <c r="U23" s="37">
        <v>0</v>
      </c>
      <c r="V23" s="48">
        <v>0</v>
      </c>
      <c r="W23" s="37">
        <v>0</v>
      </c>
      <c r="X23" s="48">
        <v>0</v>
      </c>
      <c r="Y23" s="37">
        <v>0</v>
      </c>
      <c r="Z23" s="48">
        <v>0</v>
      </c>
      <c r="AA23" s="37">
        <v>0</v>
      </c>
      <c r="AB23" s="48">
        <v>0</v>
      </c>
      <c r="AC23" s="37">
        <v>0</v>
      </c>
      <c r="AD23" s="48">
        <v>0</v>
      </c>
      <c r="AE23" s="37">
        <v>0</v>
      </c>
      <c r="AF23" s="48">
        <v>0</v>
      </c>
      <c r="AG23" s="37">
        <v>0</v>
      </c>
      <c r="AH23" s="48">
        <v>0</v>
      </c>
      <c r="AI23" s="37">
        <v>0</v>
      </c>
      <c r="AJ23" s="48">
        <v>0</v>
      </c>
      <c r="AK23" s="37">
        <v>0</v>
      </c>
      <c r="AL23" s="32">
        <v>0</v>
      </c>
      <c r="AM23" s="37">
        <v>0</v>
      </c>
      <c r="AN23" s="48">
        <v>0</v>
      </c>
      <c r="AO23" s="37">
        <v>944</v>
      </c>
      <c r="AP23" s="48">
        <v>59762641.039999999</v>
      </c>
      <c r="AQ23" s="37">
        <v>0</v>
      </c>
      <c r="AR23" s="48">
        <v>0</v>
      </c>
      <c r="AS23" s="37">
        <v>0</v>
      </c>
      <c r="AT23" s="48">
        <v>0</v>
      </c>
      <c r="AU23" s="41">
        <v>0</v>
      </c>
      <c r="AV23" s="32">
        <v>0</v>
      </c>
      <c r="AW23" s="37">
        <v>0</v>
      </c>
      <c r="AX23" s="48">
        <v>0</v>
      </c>
      <c r="AY23" s="37">
        <v>0</v>
      </c>
      <c r="AZ23" s="48">
        <v>0</v>
      </c>
      <c r="BA23" s="37">
        <v>0</v>
      </c>
      <c r="BB23" s="48">
        <v>0</v>
      </c>
      <c r="BC23" s="37">
        <v>0</v>
      </c>
      <c r="BD23" s="48">
        <v>0</v>
      </c>
      <c r="BE23" s="37">
        <v>0</v>
      </c>
      <c r="BF23" s="48">
        <v>0</v>
      </c>
      <c r="BG23" s="37">
        <v>0</v>
      </c>
      <c r="BH23" s="48">
        <v>0</v>
      </c>
      <c r="BI23" s="37">
        <v>0</v>
      </c>
      <c r="BJ23" s="48">
        <v>0</v>
      </c>
      <c r="BK23" s="37">
        <v>0</v>
      </c>
      <c r="BL23" s="48">
        <v>0</v>
      </c>
      <c r="BM23" s="37">
        <f t="shared" si="0"/>
        <v>944</v>
      </c>
      <c r="BN23" s="48">
        <f t="shared" si="1"/>
        <v>59762641.039999999</v>
      </c>
    </row>
    <row r="24" spans="1:66" s="20" customFormat="1" ht="15" customHeight="1" x14ac:dyDescent="0.25">
      <c r="A24" s="13">
        <v>28</v>
      </c>
      <c r="B24" s="18" t="s">
        <v>80</v>
      </c>
      <c r="C24" s="37">
        <v>0</v>
      </c>
      <c r="D24" s="48">
        <v>0</v>
      </c>
      <c r="E24" s="37">
        <v>0</v>
      </c>
      <c r="F24" s="48">
        <v>0</v>
      </c>
      <c r="G24" s="37">
        <v>0</v>
      </c>
      <c r="H24" s="48">
        <v>0</v>
      </c>
      <c r="I24" s="37">
        <v>91</v>
      </c>
      <c r="J24" s="48">
        <v>1011334.1100000001</v>
      </c>
      <c r="K24" s="37">
        <v>0</v>
      </c>
      <c r="L24" s="32">
        <v>0</v>
      </c>
      <c r="M24" s="37">
        <v>0</v>
      </c>
      <c r="N24" s="48">
        <v>0</v>
      </c>
      <c r="O24" s="37">
        <v>0</v>
      </c>
      <c r="P24" s="48">
        <v>0</v>
      </c>
      <c r="Q24" s="37">
        <v>0</v>
      </c>
      <c r="R24" s="32">
        <v>0</v>
      </c>
      <c r="S24" s="37">
        <v>0</v>
      </c>
      <c r="T24" s="48">
        <v>0</v>
      </c>
      <c r="U24" s="37">
        <v>0</v>
      </c>
      <c r="V24" s="48">
        <v>0</v>
      </c>
      <c r="W24" s="37">
        <v>0</v>
      </c>
      <c r="X24" s="48">
        <v>0</v>
      </c>
      <c r="Y24" s="37">
        <v>0</v>
      </c>
      <c r="Z24" s="48">
        <v>0</v>
      </c>
      <c r="AA24" s="37">
        <v>0</v>
      </c>
      <c r="AB24" s="48">
        <v>0</v>
      </c>
      <c r="AC24" s="37">
        <v>0</v>
      </c>
      <c r="AD24" s="48">
        <v>0</v>
      </c>
      <c r="AE24" s="37">
        <v>0</v>
      </c>
      <c r="AF24" s="48">
        <v>0</v>
      </c>
      <c r="AG24" s="37">
        <v>0</v>
      </c>
      <c r="AH24" s="48">
        <v>0</v>
      </c>
      <c r="AI24" s="37">
        <v>0</v>
      </c>
      <c r="AJ24" s="48">
        <v>0</v>
      </c>
      <c r="AK24" s="37">
        <v>0</v>
      </c>
      <c r="AL24" s="32">
        <v>0</v>
      </c>
      <c r="AM24" s="37">
        <v>0</v>
      </c>
      <c r="AN24" s="48">
        <v>0</v>
      </c>
      <c r="AO24" s="37">
        <v>158</v>
      </c>
      <c r="AP24" s="48">
        <v>10000000</v>
      </c>
      <c r="AQ24" s="37">
        <v>0</v>
      </c>
      <c r="AR24" s="48">
        <v>0</v>
      </c>
      <c r="AS24" s="37">
        <v>0</v>
      </c>
      <c r="AT24" s="48">
        <v>0</v>
      </c>
      <c r="AU24" s="41">
        <v>0</v>
      </c>
      <c r="AV24" s="32">
        <v>0</v>
      </c>
      <c r="AW24" s="37">
        <v>0</v>
      </c>
      <c r="AX24" s="48">
        <v>0</v>
      </c>
      <c r="AY24" s="37">
        <v>0</v>
      </c>
      <c r="AZ24" s="48">
        <v>0</v>
      </c>
      <c r="BA24" s="37">
        <v>0</v>
      </c>
      <c r="BB24" s="48">
        <v>0</v>
      </c>
      <c r="BC24" s="37">
        <v>0</v>
      </c>
      <c r="BD24" s="48">
        <v>0</v>
      </c>
      <c r="BE24" s="37">
        <v>0</v>
      </c>
      <c r="BF24" s="48">
        <v>0</v>
      </c>
      <c r="BG24" s="37">
        <v>0</v>
      </c>
      <c r="BH24" s="48">
        <v>0</v>
      </c>
      <c r="BI24" s="37">
        <v>0</v>
      </c>
      <c r="BJ24" s="48">
        <v>0</v>
      </c>
      <c r="BK24" s="37">
        <v>0</v>
      </c>
      <c r="BL24" s="48">
        <v>0</v>
      </c>
      <c r="BM24" s="37">
        <f t="shared" si="0"/>
        <v>249</v>
      </c>
      <c r="BN24" s="48">
        <f t="shared" si="1"/>
        <v>11011334.109999999</v>
      </c>
    </row>
    <row r="25" spans="1:66" s="20" customFormat="1" ht="15" customHeight="1" x14ac:dyDescent="0.25">
      <c r="A25" s="13">
        <v>29</v>
      </c>
      <c r="B25" s="18" t="s">
        <v>44</v>
      </c>
      <c r="C25" s="37">
        <v>0</v>
      </c>
      <c r="D25" s="48">
        <v>0</v>
      </c>
      <c r="E25" s="37">
        <v>0</v>
      </c>
      <c r="F25" s="48">
        <v>0</v>
      </c>
      <c r="G25" s="37">
        <v>0</v>
      </c>
      <c r="H25" s="48">
        <v>0</v>
      </c>
      <c r="I25" s="37">
        <v>0</v>
      </c>
      <c r="J25" s="48">
        <v>0</v>
      </c>
      <c r="K25" s="37">
        <v>0</v>
      </c>
      <c r="L25" s="32">
        <v>0</v>
      </c>
      <c r="M25" s="37">
        <v>0</v>
      </c>
      <c r="N25" s="48">
        <v>0</v>
      </c>
      <c r="O25" s="37">
        <v>0</v>
      </c>
      <c r="P25" s="48">
        <v>0</v>
      </c>
      <c r="Q25" s="37">
        <v>0</v>
      </c>
      <c r="R25" s="32">
        <v>0</v>
      </c>
      <c r="S25" s="37">
        <v>0</v>
      </c>
      <c r="T25" s="48">
        <v>0</v>
      </c>
      <c r="U25" s="37">
        <v>0</v>
      </c>
      <c r="V25" s="48">
        <v>0</v>
      </c>
      <c r="W25" s="37">
        <v>0</v>
      </c>
      <c r="X25" s="48">
        <v>0</v>
      </c>
      <c r="Y25" s="37">
        <v>52</v>
      </c>
      <c r="Z25" s="48">
        <v>526478.30000000005</v>
      </c>
      <c r="AA25" s="37">
        <v>0</v>
      </c>
      <c r="AB25" s="48">
        <v>0</v>
      </c>
      <c r="AC25" s="37">
        <v>0</v>
      </c>
      <c r="AD25" s="48">
        <v>0</v>
      </c>
      <c r="AE25" s="37">
        <v>0</v>
      </c>
      <c r="AF25" s="48">
        <v>0</v>
      </c>
      <c r="AG25" s="37">
        <v>0</v>
      </c>
      <c r="AH25" s="48">
        <v>0</v>
      </c>
      <c r="AI25" s="37">
        <v>0</v>
      </c>
      <c r="AJ25" s="48">
        <v>0</v>
      </c>
      <c r="AK25" s="37">
        <v>0</v>
      </c>
      <c r="AL25" s="32">
        <v>0</v>
      </c>
      <c r="AM25" s="37">
        <v>0</v>
      </c>
      <c r="AN25" s="48">
        <v>0</v>
      </c>
      <c r="AO25" s="37">
        <v>0</v>
      </c>
      <c r="AP25" s="48">
        <v>0</v>
      </c>
      <c r="AQ25" s="37">
        <v>0</v>
      </c>
      <c r="AR25" s="48">
        <v>0</v>
      </c>
      <c r="AS25" s="37">
        <v>0</v>
      </c>
      <c r="AT25" s="48">
        <v>0</v>
      </c>
      <c r="AU25" s="41">
        <v>0</v>
      </c>
      <c r="AV25" s="32">
        <v>0</v>
      </c>
      <c r="AW25" s="37">
        <v>0</v>
      </c>
      <c r="AX25" s="48">
        <v>0</v>
      </c>
      <c r="AY25" s="37">
        <v>0</v>
      </c>
      <c r="AZ25" s="48">
        <v>0</v>
      </c>
      <c r="BA25" s="37">
        <v>0</v>
      </c>
      <c r="BB25" s="48">
        <v>0</v>
      </c>
      <c r="BC25" s="37">
        <v>0</v>
      </c>
      <c r="BD25" s="48">
        <v>0</v>
      </c>
      <c r="BE25" s="37">
        <v>0</v>
      </c>
      <c r="BF25" s="48">
        <v>0</v>
      </c>
      <c r="BG25" s="37">
        <v>0</v>
      </c>
      <c r="BH25" s="48">
        <v>0</v>
      </c>
      <c r="BI25" s="37">
        <v>0</v>
      </c>
      <c r="BJ25" s="48">
        <v>0</v>
      </c>
      <c r="BK25" s="37">
        <v>0</v>
      </c>
      <c r="BL25" s="48">
        <v>0</v>
      </c>
      <c r="BM25" s="37">
        <f t="shared" si="0"/>
        <v>52</v>
      </c>
      <c r="BN25" s="48">
        <f t="shared" si="1"/>
        <v>526478.30000000005</v>
      </c>
    </row>
    <row r="26" spans="1:66" s="20" customFormat="1" ht="15" customHeight="1" x14ac:dyDescent="0.25">
      <c r="A26" s="13">
        <v>30</v>
      </c>
      <c r="B26" s="18" t="s">
        <v>45</v>
      </c>
      <c r="C26" s="37">
        <v>0</v>
      </c>
      <c r="D26" s="48">
        <v>0</v>
      </c>
      <c r="E26" s="37">
        <v>0</v>
      </c>
      <c r="F26" s="48">
        <v>0</v>
      </c>
      <c r="G26" s="37">
        <v>0</v>
      </c>
      <c r="H26" s="48">
        <v>0</v>
      </c>
      <c r="I26" s="37">
        <v>0</v>
      </c>
      <c r="J26" s="48">
        <v>0</v>
      </c>
      <c r="K26" s="37">
        <v>0</v>
      </c>
      <c r="L26" s="32">
        <v>0</v>
      </c>
      <c r="M26" s="37">
        <v>0</v>
      </c>
      <c r="N26" s="48">
        <v>0</v>
      </c>
      <c r="O26" s="37">
        <v>0</v>
      </c>
      <c r="P26" s="48">
        <v>0</v>
      </c>
      <c r="Q26" s="37">
        <v>0</v>
      </c>
      <c r="R26" s="32">
        <v>0</v>
      </c>
      <c r="S26" s="37">
        <v>0</v>
      </c>
      <c r="T26" s="48">
        <v>0</v>
      </c>
      <c r="U26" s="37">
        <v>0</v>
      </c>
      <c r="V26" s="48">
        <v>0</v>
      </c>
      <c r="W26" s="37">
        <v>0</v>
      </c>
      <c r="X26" s="48">
        <v>0</v>
      </c>
      <c r="Y26" s="37">
        <v>0</v>
      </c>
      <c r="Z26" s="48">
        <v>0</v>
      </c>
      <c r="AA26" s="37">
        <v>0</v>
      </c>
      <c r="AB26" s="48">
        <v>0</v>
      </c>
      <c r="AC26" s="37">
        <v>0</v>
      </c>
      <c r="AD26" s="48">
        <v>0</v>
      </c>
      <c r="AE26" s="37">
        <v>0</v>
      </c>
      <c r="AF26" s="48">
        <v>0</v>
      </c>
      <c r="AG26" s="37">
        <v>0</v>
      </c>
      <c r="AH26" s="48">
        <v>0</v>
      </c>
      <c r="AI26" s="37">
        <v>0</v>
      </c>
      <c r="AJ26" s="48">
        <v>0</v>
      </c>
      <c r="AK26" s="37">
        <v>0</v>
      </c>
      <c r="AL26" s="32">
        <v>0</v>
      </c>
      <c r="AM26" s="37">
        <v>0</v>
      </c>
      <c r="AN26" s="48">
        <v>0</v>
      </c>
      <c r="AO26" s="37">
        <v>0</v>
      </c>
      <c r="AP26" s="48">
        <v>0</v>
      </c>
      <c r="AQ26" s="37">
        <v>0</v>
      </c>
      <c r="AR26" s="48">
        <v>0</v>
      </c>
      <c r="AS26" s="37">
        <v>202</v>
      </c>
      <c r="AT26" s="48">
        <v>4276079.78</v>
      </c>
      <c r="AU26" s="41">
        <v>0</v>
      </c>
      <c r="AV26" s="32">
        <v>0</v>
      </c>
      <c r="AW26" s="37">
        <v>0</v>
      </c>
      <c r="AX26" s="48">
        <v>0</v>
      </c>
      <c r="AY26" s="37">
        <v>0</v>
      </c>
      <c r="AZ26" s="48">
        <v>0</v>
      </c>
      <c r="BA26" s="37">
        <v>0</v>
      </c>
      <c r="BB26" s="48">
        <v>0</v>
      </c>
      <c r="BC26" s="37">
        <v>0</v>
      </c>
      <c r="BD26" s="48">
        <v>0</v>
      </c>
      <c r="BE26" s="37">
        <v>0</v>
      </c>
      <c r="BF26" s="48">
        <v>0</v>
      </c>
      <c r="BG26" s="37">
        <v>0</v>
      </c>
      <c r="BH26" s="48">
        <v>0</v>
      </c>
      <c r="BI26" s="37">
        <v>0</v>
      </c>
      <c r="BJ26" s="48">
        <v>0</v>
      </c>
      <c r="BK26" s="37">
        <v>0</v>
      </c>
      <c r="BL26" s="48">
        <v>0</v>
      </c>
      <c r="BM26" s="37">
        <f t="shared" si="0"/>
        <v>202</v>
      </c>
      <c r="BN26" s="48">
        <f t="shared" si="1"/>
        <v>4276079.78</v>
      </c>
    </row>
    <row r="27" spans="1:66" s="20" customFormat="1" ht="15" customHeight="1" x14ac:dyDescent="0.25">
      <c r="A27" s="13">
        <v>53</v>
      </c>
      <c r="B27" s="18" t="s">
        <v>46</v>
      </c>
      <c r="C27" s="37">
        <v>907</v>
      </c>
      <c r="D27" s="48">
        <v>9918079.6100000013</v>
      </c>
      <c r="E27" s="37">
        <v>0</v>
      </c>
      <c r="F27" s="48">
        <v>0</v>
      </c>
      <c r="G27" s="37">
        <v>552</v>
      </c>
      <c r="H27" s="48">
        <v>6465235.2000000002</v>
      </c>
      <c r="I27" s="37">
        <v>441</v>
      </c>
      <c r="J27" s="48">
        <v>4863142.7299999995</v>
      </c>
      <c r="K27" s="37">
        <v>604</v>
      </c>
      <c r="L27" s="32">
        <v>6558022.25</v>
      </c>
      <c r="M27" s="37">
        <v>784</v>
      </c>
      <c r="N27" s="48">
        <v>8289394.4900000002</v>
      </c>
      <c r="O27" s="37">
        <v>511</v>
      </c>
      <c r="P27" s="48">
        <v>5774770.1600000001</v>
      </c>
      <c r="Q27" s="37">
        <v>451</v>
      </c>
      <c r="R27" s="32">
        <v>4990328.08</v>
      </c>
      <c r="S27" s="37">
        <v>244</v>
      </c>
      <c r="T27" s="48">
        <v>2682590.04</v>
      </c>
      <c r="U27" s="37">
        <v>0</v>
      </c>
      <c r="V27" s="48">
        <v>0</v>
      </c>
      <c r="W27" s="37">
        <v>0</v>
      </c>
      <c r="X27" s="48">
        <v>0</v>
      </c>
      <c r="Y27" s="37">
        <v>74</v>
      </c>
      <c r="Z27" s="48">
        <v>832760.9</v>
      </c>
      <c r="AA27" s="37">
        <v>1343</v>
      </c>
      <c r="AB27" s="48">
        <v>16698306.689999999</v>
      </c>
      <c r="AC27" s="37">
        <v>0</v>
      </c>
      <c r="AD27" s="48">
        <v>0</v>
      </c>
      <c r="AE27" s="37">
        <v>408</v>
      </c>
      <c r="AF27" s="48">
        <v>4632561.38</v>
      </c>
      <c r="AG27" s="37">
        <v>0</v>
      </c>
      <c r="AH27" s="48">
        <v>0</v>
      </c>
      <c r="AI27" s="37">
        <v>29</v>
      </c>
      <c r="AJ27" s="48">
        <v>302602.46999999997</v>
      </c>
      <c r="AK27" s="37">
        <v>133</v>
      </c>
      <c r="AL27" s="32">
        <v>1765010.51</v>
      </c>
      <c r="AM27" s="37">
        <v>0</v>
      </c>
      <c r="AN27" s="48">
        <v>0</v>
      </c>
      <c r="AO27" s="37">
        <v>0</v>
      </c>
      <c r="AP27" s="48">
        <v>0</v>
      </c>
      <c r="AQ27" s="37">
        <v>0</v>
      </c>
      <c r="AR27" s="48">
        <v>0</v>
      </c>
      <c r="AS27" s="37">
        <v>297</v>
      </c>
      <c r="AT27" s="48">
        <v>3683540.44</v>
      </c>
      <c r="AU27" s="41">
        <v>0</v>
      </c>
      <c r="AV27" s="32">
        <v>0</v>
      </c>
      <c r="AW27" s="37">
        <v>0</v>
      </c>
      <c r="AX27" s="48">
        <v>0</v>
      </c>
      <c r="AY27" s="37">
        <v>0</v>
      </c>
      <c r="AZ27" s="48">
        <v>0</v>
      </c>
      <c r="BA27" s="37">
        <v>0</v>
      </c>
      <c r="BB27" s="48">
        <v>0</v>
      </c>
      <c r="BC27" s="37">
        <v>0</v>
      </c>
      <c r="BD27" s="48">
        <v>0</v>
      </c>
      <c r="BE27" s="37">
        <v>0</v>
      </c>
      <c r="BF27" s="48">
        <v>0</v>
      </c>
      <c r="BG27" s="37">
        <v>0</v>
      </c>
      <c r="BH27" s="48">
        <v>0</v>
      </c>
      <c r="BI27" s="37">
        <v>0</v>
      </c>
      <c r="BJ27" s="48">
        <v>0</v>
      </c>
      <c r="BK27" s="37">
        <v>0</v>
      </c>
      <c r="BL27" s="48">
        <v>0</v>
      </c>
      <c r="BM27" s="37">
        <f t="shared" si="0"/>
        <v>6778</v>
      </c>
      <c r="BN27" s="48">
        <f t="shared" si="1"/>
        <v>77456344.949999988</v>
      </c>
    </row>
    <row r="28" spans="1:66" s="20" customFormat="1" ht="15" customHeight="1" x14ac:dyDescent="0.25">
      <c r="A28" s="13">
        <v>54</v>
      </c>
      <c r="B28" s="18" t="s">
        <v>47</v>
      </c>
      <c r="C28" s="37">
        <v>0</v>
      </c>
      <c r="D28" s="48">
        <v>0</v>
      </c>
      <c r="E28" s="37">
        <v>0</v>
      </c>
      <c r="F28" s="48">
        <v>0</v>
      </c>
      <c r="G28" s="37">
        <v>0</v>
      </c>
      <c r="H28" s="48">
        <v>0</v>
      </c>
      <c r="I28" s="37">
        <v>0</v>
      </c>
      <c r="J28" s="48">
        <v>0</v>
      </c>
      <c r="K28" s="37">
        <v>0</v>
      </c>
      <c r="L28" s="32">
        <v>0</v>
      </c>
      <c r="M28" s="37">
        <v>0</v>
      </c>
      <c r="N28" s="48">
        <v>0</v>
      </c>
      <c r="O28" s="37">
        <v>0</v>
      </c>
      <c r="P28" s="48">
        <v>0</v>
      </c>
      <c r="Q28" s="37">
        <v>0</v>
      </c>
      <c r="R28" s="32">
        <v>0</v>
      </c>
      <c r="S28" s="37">
        <v>0</v>
      </c>
      <c r="T28" s="48">
        <v>0</v>
      </c>
      <c r="U28" s="37">
        <v>0</v>
      </c>
      <c r="V28" s="48">
        <v>0</v>
      </c>
      <c r="W28" s="37">
        <v>0</v>
      </c>
      <c r="X28" s="48">
        <v>0</v>
      </c>
      <c r="Y28" s="37">
        <v>0</v>
      </c>
      <c r="Z28" s="48">
        <v>0</v>
      </c>
      <c r="AA28" s="37">
        <v>0</v>
      </c>
      <c r="AB28" s="48">
        <v>0</v>
      </c>
      <c r="AC28" s="37">
        <v>0</v>
      </c>
      <c r="AD28" s="48">
        <v>0</v>
      </c>
      <c r="AE28" s="37">
        <v>0</v>
      </c>
      <c r="AF28" s="48">
        <v>0</v>
      </c>
      <c r="AG28" s="37">
        <v>0</v>
      </c>
      <c r="AH28" s="48">
        <v>0</v>
      </c>
      <c r="AI28" s="37">
        <v>0</v>
      </c>
      <c r="AJ28" s="48">
        <v>0</v>
      </c>
      <c r="AK28" s="37">
        <v>0</v>
      </c>
      <c r="AL28" s="32">
        <v>0</v>
      </c>
      <c r="AM28" s="37">
        <v>0</v>
      </c>
      <c r="AN28" s="48">
        <v>0</v>
      </c>
      <c r="AO28" s="37">
        <v>0</v>
      </c>
      <c r="AP28" s="48">
        <v>0</v>
      </c>
      <c r="AQ28" s="37">
        <v>0</v>
      </c>
      <c r="AR28" s="48">
        <v>0</v>
      </c>
      <c r="AS28" s="37">
        <v>0</v>
      </c>
      <c r="AT28" s="48">
        <v>0</v>
      </c>
      <c r="AU28" s="41">
        <v>0</v>
      </c>
      <c r="AV28" s="32">
        <v>0</v>
      </c>
      <c r="AW28" s="37">
        <v>0</v>
      </c>
      <c r="AX28" s="48">
        <v>0</v>
      </c>
      <c r="AY28" s="37">
        <v>0</v>
      </c>
      <c r="AZ28" s="48">
        <v>0</v>
      </c>
      <c r="BA28" s="37">
        <v>0</v>
      </c>
      <c r="BB28" s="48">
        <v>0</v>
      </c>
      <c r="BC28" s="37">
        <v>0</v>
      </c>
      <c r="BD28" s="48">
        <v>0</v>
      </c>
      <c r="BE28" s="37">
        <v>0</v>
      </c>
      <c r="BF28" s="48">
        <v>0</v>
      </c>
      <c r="BG28" s="37">
        <v>0</v>
      </c>
      <c r="BH28" s="48">
        <v>0</v>
      </c>
      <c r="BI28" s="37">
        <v>0</v>
      </c>
      <c r="BJ28" s="48">
        <v>0</v>
      </c>
      <c r="BK28" s="37">
        <v>0</v>
      </c>
      <c r="BL28" s="48">
        <v>0</v>
      </c>
      <c r="BM28" s="37">
        <f t="shared" si="0"/>
        <v>0</v>
      </c>
      <c r="BN28" s="48">
        <f t="shared" si="1"/>
        <v>0</v>
      </c>
    </row>
    <row r="29" spans="1:66" s="20" customFormat="1" x14ac:dyDescent="0.25">
      <c r="A29" s="13">
        <v>55</v>
      </c>
      <c r="B29" s="18" t="s">
        <v>48</v>
      </c>
      <c r="C29" s="37">
        <v>0</v>
      </c>
      <c r="D29" s="48">
        <v>0</v>
      </c>
      <c r="E29" s="37">
        <v>0</v>
      </c>
      <c r="F29" s="48">
        <v>0</v>
      </c>
      <c r="G29" s="37">
        <v>0</v>
      </c>
      <c r="H29" s="48">
        <v>0</v>
      </c>
      <c r="I29" s="37">
        <v>0</v>
      </c>
      <c r="J29" s="48">
        <v>0</v>
      </c>
      <c r="K29" s="37">
        <v>0</v>
      </c>
      <c r="L29" s="32">
        <v>0</v>
      </c>
      <c r="M29" s="37">
        <v>0</v>
      </c>
      <c r="N29" s="48">
        <v>0</v>
      </c>
      <c r="O29" s="37">
        <v>0</v>
      </c>
      <c r="P29" s="48">
        <v>0</v>
      </c>
      <c r="Q29" s="37">
        <v>0</v>
      </c>
      <c r="R29" s="32">
        <v>0</v>
      </c>
      <c r="S29" s="37">
        <v>0</v>
      </c>
      <c r="T29" s="48">
        <v>0</v>
      </c>
      <c r="U29" s="37">
        <v>0</v>
      </c>
      <c r="V29" s="48">
        <v>0</v>
      </c>
      <c r="W29" s="37">
        <v>0</v>
      </c>
      <c r="X29" s="48">
        <v>0</v>
      </c>
      <c r="Y29" s="37">
        <v>0</v>
      </c>
      <c r="Z29" s="48">
        <v>0</v>
      </c>
      <c r="AA29" s="37">
        <v>0</v>
      </c>
      <c r="AB29" s="48">
        <v>0</v>
      </c>
      <c r="AC29" s="37">
        <v>0</v>
      </c>
      <c r="AD29" s="48">
        <v>0</v>
      </c>
      <c r="AE29" s="37">
        <v>0</v>
      </c>
      <c r="AF29" s="48">
        <v>0</v>
      </c>
      <c r="AG29" s="37">
        <v>0</v>
      </c>
      <c r="AH29" s="48">
        <v>0</v>
      </c>
      <c r="AI29" s="37">
        <v>0</v>
      </c>
      <c r="AJ29" s="48">
        <v>0</v>
      </c>
      <c r="AK29" s="37">
        <v>0</v>
      </c>
      <c r="AL29" s="32">
        <v>0</v>
      </c>
      <c r="AM29" s="37">
        <v>0</v>
      </c>
      <c r="AN29" s="48">
        <v>0</v>
      </c>
      <c r="AO29" s="37">
        <v>0</v>
      </c>
      <c r="AP29" s="48">
        <v>0</v>
      </c>
      <c r="AQ29" s="37">
        <v>0</v>
      </c>
      <c r="AR29" s="48">
        <v>0</v>
      </c>
      <c r="AS29" s="37">
        <v>0</v>
      </c>
      <c r="AT29" s="48">
        <v>0</v>
      </c>
      <c r="AU29" s="41">
        <v>0</v>
      </c>
      <c r="AV29" s="32">
        <v>0</v>
      </c>
      <c r="AW29" s="37">
        <v>0</v>
      </c>
      <c r="AX29" s="48">
        <v>0</v>
      </c>
      <c r="AY29" s="37">
        <v>0</v>
      </c>
      <c r="AZ29" s="48">
        <v>0</v>
      </c>
      <c r="BA29" s="37">
        <v>0</v>
      </c>
      <c r="BB29" s="48">
        <v>0</v>
      </c>
      <c r="BC29" s="37">
        <v>0</v>
      </c>
      <c r="BD29" s="48">
        <v>0</v>
      </c>
      <c r="BE29" s="37">
        <v>0</v>
      </c>
      <c r="BF29" s="48">
        <v>0</v>
      </c>
      <c r="BG29" s="37">
        <v>0</v>
      </c>
      <c r="BH29" s="48">
        <v>0</v>
      </c>
      <c r="BI29" s="37">
        <v>0</v>
      </c>
      <c r="BJ29" s="48">
        <v>0</v>
      </c>
      <c r="BK29" s="37">
        <v>0</v>
      </c>
      <c r="BL29" s="48">
        <v>0</v>
      </c>
      <c r="BM29" s="37">
        <f t="shared" si="0"/>
        <v>0</v>
      </c>
      <c r="BN29" s="48">
        <f t="shared" si="1"/>
        <v>0</v>
      </c>
    </row>
    <row r="30" spans="1:66" s="20" customFormat="1" x14ac:dyDescent="0.25">
      <c r="A30" s="13">
        <v>56</v>
      </c>
      <c r="B30" s="18" t="s">
        <v>49</v>
      </c>
      <c r="C30" s="37">
        <v>0</v>
      </c>
      <c r="D30" s="48">
        <v>0</v>
      </c>
      <c r="E30" s="37">
        <v>0</v>
      </c>
      <c r="F30" s="48">
        <v>0</v>
      </c>
      <c r="G30" s="37">
        <v>0</v>
      </c>
      <c r="H30" s="48">
        <v>0</v>
      </c>
      <c r="I30" s="37">
        <v>0</v>
      </c>
      <c r="J30" s="48">
        <v>0</v>
      </c>
      <c r="K30" s="37">
        <v>0</v>
      </c>
      <c r="L30" s="32">
        <v>0</v>
      </c>
      <c r="M30" s="37">
        <v>0</v>
      </c>
      <c r="N30" s="48">
        <v>0</v>
      </c>
      <c r="O30" s="37">
        <v>0</v>
      </c>
      <c r="P30" s="48">
        <v>0</v>
      </c>
      <c r="Q30" s="37">
        <v>0</v>
      </c>
      <c r="R30" s="32">
        <v>0</v>
      </c>
      <c r="S30" s="37">
        <v>0</v>
      </c>
      <c r="T30" s="48">
        <v>0</v>
      </c>
      <c r="U30" s="37">
        <v>0</v>
      </c>
      <c r="V30" s="48">
        <v>0</v>
      </c>
      <c r="W30" s="37">
        <v>0</v>
      </c>
      <c r="X30" s="48">
        <v>0</v>
      </c>
      <c r="Y30" s="37">
        <v>0</v>
      </c>
      <c r="Z30" s="48">
        <v>0</v>
      </c>
      <c r="AA30" s="37">
        <v>0</v>
      </c>
      <c r="AB30" s="48">
        <v>0</v>
      </c>
      <c r="AC30" s="37">
        <v>0</v>
      </c>
      <c r="AD30" s="48">
        <v>0</v>
      </c>
      <c r="AE30" s="37">
        <v>0</v>
      </c>
      <c r="AF30" s="48">
        <v>0</v>
      </c>
      <c r="AG30" s="37">
        <v>0</v>
      </c>
      <c r="AH30" s="48">
        <v>0</v>
      </c>
      <c r="AI30" s="37">
        <v>0</v>
      </c>
      <c r="AJ30" s="48">
        <v>0</v>
      </c>
      <c r="AK30" s="37">
        <v>90</v>
      </c>
      <c r="AL30" s="32">
        <v>1273715.98</v>
      </c>
      <c r="AM30" s="37">
        <v>0</v>
      </c>
      <c r="AN30" s="48">
        <v>0</v>
      </c>
      <c r="AO30" s="37">
        <v>0</v>
      </c>
      <c r="AP30" s="48">
        <v>0</v>
      </c>
      <c r="AQ30" s="37">
        <v>0</v>
      </c>
      <c r="AR30" s="48">
        <v>0</v>
      </c>
      <c r="AS30" s="37">
        <v>0</v>
      </c>
      <c r="AT30" s="48">
        <v>0</v>
      </c>
      <c r="AU30" s="41">
        <v>0</v>
      </c>
      <c r="AV30" s="32">
        <v>0</v>
      </c>
      <c r="AW30" s="37">
        <v>0</v>
      </c>
      <c r="AX30" s="48">
        <v>0</v>
      </c>
      <c r="AY30" s="37">
        <v>0</v>
      </c>
      <c r="AZ30" s="48">
        <v>0</v>
      </c>
      <c r="BA30" s="37">
        <v>0</v>
      </c>
      <c r="BB30" s="48">
        <v>0</v>
      </c>
      <c r="BC30" s="37">
        <v>0</v>
      </c>
      <c r="BD30" s="48">
        <v>0</v>
      </c>
      <c r="BE30" s="37">
        <v>1080</v>
      </c>
      <c r="BF30" s="48">
        <v>47242850.399999999</v>
      </c>
      <c r="BG30" s="37">
        <v>168</v>
      </c>
      <c r="BH30" s="48">
        <v>7348887.8399999999</v>
      </c>
      <c r="BI30" s="37">
        <v>120</v>
      </c>
      <c r="BJ30" s="48">
        <v>5249205.5999999996</v>
      </c>
      <c r="BK30" s="37">
        <v>0</v>
      </c>
      <c r="BL30" s="48">
        <v>0</v>
      </c>
      <c r="BM30" s="37">
        <f t="shared" si="0"/>
        <v>1458</v>
      </c>
      <c r="BN30" s="48">
        <f t="shared" si="1"/>
        <v>61114659.82</v>
      </c>
    </row>
    <row r="31" spans="1:66" s="20" customFormat="1" x14ac:dyDescent="0.25">
      <c r="A31" s="13">
        <v>60</v>
      </c>
      <c r="B31" s="18" t="s">
        <v>50</v>
      </c>
      <c r="C31" s="37">
        <v>0</v>
      </c>
      <c r="D31" s="48">
        <v>0</v>
      </c>
      <c r="E31" s="37">
        <v>0</v>
      </c>
      <c r="F31" s="48">
        <v>0</v>
      </c>
      <c r="G31" s="37">
        <v>0</v>
      </c>
      <c r="H31" s="48">
        <v>0</v>
      </c>
      <c r="I31" s="37">
        <v>0</v>
      </c>
      <c r="J31" s="48">
        <v>0</v>
      </c>
      <c r="K31" s="37">
        <v>0</v>
      </c>
      <c r="L31" s="32">
        <v>0</v>
      </c>
      <c r="M31" s="37">
        <v>0</v>
      </c>
      <c r="N31" s="48">
        <v>0</v>
      </c>
      <c r="O31" s="37">
        <v>227</v>
      </c>
      <c r="P31" s="48">
        <v>4039225.46</v>
      </c>
      <c r="Q31" s="37">
        <v>0</v>
      </c>
      <c r="R31" s="32">
        <v>0</v>
      </c>
      <c r="S31" s="37">
        <v>0</v>
      </c>
      <c r="T31" s="48">
        <v>0</v>
      </c>
      <c r="U31" s="37">
        <v>0</v>
      </c>
      <c r="V31" s="48">
        <v>0</v>
      </c>
      <c r="W31" s="37">
        <v>0</v>
      </c>
      <c r="X31" s="48">
        <v>0</v>
      </c>
      <c r="Y31" s="37">
        <v>0</v>
      </c>
      <c r="Z31" s="48">
        <v>0</v>
      </c>
      <c r="AA31" s="37">
        <v>865</v>
      </c>
      <c r="AB31" s="48">
        <v>37722063.310000002</v>
      </c>
      <c r="AC31" s="37">
        <v>0</v>
      </c>
      <c r="AD31" s="48">
        <v>0</v>
      </c>
      <c r="AE31" s="37">
        <v>0</v>
      </c>
      <c r="AF31" s="48">
        <v>0</v>
      </c>
      <c r="AG31" s="37">
        <v>0</v>
      </c>
      <c r="AH31" s="48">
        <v>0</v>
      </c>
      <c r="AI31" s="37">
        <v>0</v>
      </c>
      <c r="AJ31" s="48">
        <v>0</v>
      </c>
      <c r="AK31" s="37">
        <v>0</v>
      </c>
      <c r="AL31" s="32">
        <v>0</v>
      </c>
      <c r="AM31" s="37">
        <v>0</v>
      </c>
      <c r="AN31" s="48">
        <v>0</v>
      </c>
      <c r="AO31" s="37">
        <v>0</v>
      </c>
      <c r="AP31" s="48">
        <v>0</v>
      </c>
      <c r="AQ31" s="37">
        <v>0</v>
      </c>
      <c r="AR31" s="48">
        <v>0</v>
      </c>
      <c r="AS31" s="37">
        <v>0</v>
      </c>
      <c r="AT31" s="48">
        <v>0</v>
      </c>
      <c r="AU31" s="41">
        <v>0</v>
      </c>
      <c r="AV31" s="32">
        <v>0</v>
      </c>
      <c r="AW31" s="37">
        <v>8472</v>
      </c>
      <c r="AX31" s="48">
        <v>721846702.70000005</v>
      </c>
      <c r="AY31" s="37">
        <v>0</v>
      </c>
      <c r="AZ31" s="48">
        <v>0</v>
      </c>
      <c r="BA31" s="37">
        <v>0</v>
      </c>
      <c r="BB31" s="48">
        <v>0</v>
      </c>
      <c r="BC31" s="37">
        <v>0</v>
      </c>
      <c r="BD31" s="48">
        <v>0</v>
      </c>
      <c r="BE31" s="37">
        <v>0</v>
      </c>
      <c r="BF31" s="48">
        <v>0</v>
      </c>
      <c r="BG31" s="37">
        <v>0</v>
      </c>
      <c r="BH31" s="48">
        <v>0</v>
      </c>
      <c r="BI31" s="37">
        <v>0</v>
      </c>
      <c r="BJ31" s="48">
        <v>0</v>
      </c>
      <c r="BK31" s="37">
        <v>0</v>
      </c>
      <c r="BL31" s="48">
        <v>0</v>
      </c>
      <c r="BM31" s="37">
        <f t="shared" si="0"/>
        <v>9564</v>
      </c>
      <c r="BN31" s="48">
        <f t="shared" si="1"/>
        <v>763607991.47000003</v>
      </c>
    </row>
    <row r="32" spans="1:66" s="20" customFormat="1" x14ac:dyDescent="0.25">
      <c r="A32" s="13">
        <v>162</v>
      </c>
      <c r="B32" s="18" t="s">
        <v>51</v>
      </c>
      <c r="C32" s="37">
        <v>0</v>
      </c>
      <c r="D32" s="48">
        <v>0</v>
      </c>
      <c r="E32" s="37">
        <v>0</v>
      </c>
      <c r="F32" s="48">
        <v>0</v>
      </c>
      <c r="G32" s="37">
        <v>0</v>
      </c>
      <c r="H32" s="48">
        <v>0</v>
      </c>
      <c r="I32" s="37">
        <v>0</v>
      </c>
      <c r="J32" s="48">
        <v>0</v>
      </c>
      <c r="K32" s="37">
        <v>0</v>
      </c>
      <c r="L32" s="32">
        <v>0</v>
      </c>
      <c r="M32" s="37">
        <v>0</v>
      </c>
      <c r="N32" s="48">
        <v>0</v>
      </c>
      <c r="O32" s="37">
        <v>0</v>
      </c>
      <c r="P32" s="48">
        <v>0</v>
      </c>
      <c r="Q32" s="37">
        <v>0</v>
      </c>
      <c r="R32" s="32">
        <v>0</v>
      </c>
      <c r="S32" s="37">
        <v>0</v>
      </c>
      <c r="T32" s="48">
        <v>0</v>
      </c>
      <c r="U32" s="37">
        <v>0</v>
      </c>
      <c r="V32" s="48">
        <v>0</v>
      </c>
      <c r="W32" s="37">
        <v>0</v>
      </c>
      <c r="X32" s="48">
        <v>0</v>
      </c>
      <c r="Y32" s="37">
        <v>0</v>
      </c>
      <c r="Z32" s="48">
        <v>0</v>
      </c>
      <c r="AA32" s="37">
        <v>0</v>
      </c>
      <c r="AB32" s="48">
        <v>0</v>
      </c>
      <c r="AC32" s="37">
        <v>0</v>
      </c>
      <c r="AD32" s="48">
        <v>0</v>
      </c>
      <c r="AE32" s="37">
        <v>0</v>
      </c>
      <c r="AF32" s="48">
        <v>0</v>
      </c>
      <c r="AG32" s="37">
        <v>0</v>
      </c>
      <c r="AH32" s="48">
        <v>0</v>
      </c>
      <c r="AI32" s="37">
        <v>34</v>
      </c>
      <c r="AJ32" s="48">
        <v>635099.66</v>
      </c>
      <c r="AK32" s="37">
        <v>48</v>
      </c>
      <c r="AL32" s="32">
        <v>727241.55</v>
      </c>
      <c r="AM32" s="37">
        <v>0</v>
      </c>
      <c r="AN32" s="48">
        <v>0</v>
      </c>
      <c r="AO32" s="37">
        <v>0</v>
      </c>
      <c r="AP32" s="48">
        <v>0</v>
      </c>
      <c r="AQ32" s="37">
        <v>0</v>
      </c>
      <c r="AR32" s="48">
        <v>0</v>
      </c>
      <c r="AS32" s="37">
        <v>0</v>
      </c>
      <c r="AT32" s="48">
        <v>0</v>
      </c>
      <c r="AU32" s="41">
        <v>3</v>
      </c>
      <c r="AV32" s="32">
        <v>18488.349999999999</v>
      </c>
      <c r="AW32" s="37">
        <v>0</v>
      </c>
      <c r="AX32" s="48">
        <v>0</v>
      </c>
      <c r="AY32" s="37">
        <v>0</v>
      </c>
      <c r="AZ32" s="48">
        <v>0</v>
      </c>
      <c r="BA32" s="37">
        <v>0</v>
      </c>
      <c r="BB32" s="48">
        <v>0</v>
      </c>
      <c r="BC32" s="37">
        <v>0</v>
      </c>
      <c r="BD32" s="48">
        <v>0</v>
      </c>
      <c r="BE32" s="37">
        <v>0</v>
      </c>
      <c r="BF32" s="48">
        <v>0</v>
      </c>
      <c r="BG32" s="37">
        <v>0</v>
      </c>
      <c r="BH32" s="48">
        <v>0</v>
      </c>
      <c r="BI32" s="37">
        <v>0</v>
      </c>
      <c r="BJ32" s="48">
        <v>0</v>
      </c>
      <c r="BK32" s="37">
        <v>13</v>
      </c>
      <c r="BL32" s="48">
        <v>412463.11</v>
      </c>
      <c r="BM32" s="37">
        <f t="shared" si="0"/>
        <v>98</v>
      </c>
      <c r="BN32" s="48">
        <f t="shared" si="1"/>
        <v>1793292.67</v>
      </c>
    </row>
    <row r="33" spans="1:66" s="20" customFormat="1" x14ac:dyDescent="0.25">
      <c r="A33" s="13">
        <v>65</v>
      </c>
      <c r="B33" s="18" t="s">
        <v>52</v>
      </c>
      <c r="C33" s="37">
        <v>0</v>
      </c>
      <c r="D33" s="48">
        <v>0</v>
      </c>
      <c r="E33" s="37">
        <v>0</v>
      </c>
      <c r="F33" s="48">
        <v>0</v>
      </c>
      <c r="G33" s="37">
        <v>0</v>
      </c>
      <c r="H33" s="48">
        <v>0</v>
      </c>
      <c r="I33" s="37">
        <v>0</v>
      </c>
      <c r="J33" s="48">
        <v>0</v>
      </c>
      <c r="K33" s="37">
        <v>0</v>
      </c>
      <c r="L33" s="32">
        <v>0</v>
      </c>
      <c r="M33" s="37">
        <v>0</v>
      </c>
      <c r="N33" s="48">
        <v>0</v>
      </c>
      <c r="O33" s="37">
        <v>605</v>
      </c>
      <c r="P33" s="48">
        <v>19920564.079999998</v>
      </c>
      <c r="Q33" s="37">
        <v>369</v>
      </c>
      <c r="R33" s="32">
        <v>4269355.33</v>
      </c>
      <c r="S33" s="37">
        <v>0</v>
      </c>
      <c r="T33" s="48">
        <v>0</v>
      </c>
      <c r="U33" s="37">
        <v>0</v>
      </c>
      <c r="V33" s="48">
        <v>0</v>
      </c>
      <c r="W33" s="37">
        <v>0</v>
      </c>
      <c r="X33" s="48">
        <v>0</v>
      </c>
      <c r="Y33" s="37">
        <v>7</v>
      </c>
      <c r="Z33" s="48">
        <v>127422.99</v>
      </c>
      <c r="AA33" s="37">
        <v>0</v>
      </c>
      <c r="AB33" s="48">
        <v>0</v>
      </c>
      <c r="AC33" s="37">
        <v>0</v>
      </c>
      <c r="AD33" s="48">
        <v>0</v>
      </c>
      <c r="AE33" s="37">
        <v>0</v>
      </c>
      <c r="AF33" s="48">
        <v>0</v>
      </c>
      <c r="AG33" s="37">
        <v>0</v>
      </c>
      <c r="AH33" s="48">
        <v>0</v>
      </c>
      <c r="AI33" s="37">
        <v>341</v>
      </c>
      <c r="AJ33" s="48">
        <v>8875783.4299999997</v>
      </c>
      <c r="AK33" s="37">
        <v>340</v>
      </c>
      <c r="AL33" s="32">
        <v>1771153.99</v>
      </c>
      <c r="AM33" s="37">
        <v>0</v>
      </c>
      <c r="AN33" s="48">
        <v>0</v>
      </c>
      <c r="AO33" s="37">
        <v>0</v>
      </c>
      <c r="AP33" s="48">
        <v>0</v>
      </c>
      <c r="AQ33" s="37">
        <v>0</v>
      </c>
      <c r="AR33" s="48">
        <v>0</v>
      </c>
      <c r="AS33" s="37">
        <v>0</v>
      </c>
      <c r="AT33" s="48">
        <v>0</v>
      </c>
      <c r="AU33" s="41">
        <v>0</v>
      </c>
      <c r="AV33" s="32">
        <v>0</v>
      </c>
      <c r="AW33" s="37">
        <v>0</v>
      </c>
      <c r="AX33" s="48">
        <v>0</v>
      </c>
      <c r="AY33" s="37">
        <v>57</v>
      </c>
      <c r="AZ33" s="48">
        <v>1480937.52</v>
      </c>
      <c r="BA33" s="37">
        <v>0</v>
      </c>
      <c r="BB33" s="48">
        <v>0</v>
      </c>
      <c r="BC33" s="37">
        <v>0</v>
      </c>
      <c r="BD33" s="48">
        <v>0</v>
      </c>
      <c r="BE33" s="37">
        <v>0</v>
      </c>
      <c r="BF33" s="48">
        <v>0</v>
      </c>
      <c r="BG33" s="37">
        <v>0</v>
      </c>
      <c r="BH33" s="48">
        <v>0</v>
      </c>
      <c r="BI33" s="37">
        <v>0</v>
      </c>
      <c r="BJ33" s="48">
        <v>0</v>
      </c>
      <c r="BK33" s="37">
        <v>0</v>
      </c>
      <c r="BL33" s="48">
        <v>0</v>
      </c>
      <c r="BM33" s="37">
        <f t="shared" si="0"/>
        <v>1719</v>
      </c>
      <c r="BN33" s="48">
        <f t="shared" si="1"/>
        <v>36445217.339999996</v>
      </c>
    </row>
    <row r="34" spans="1:66" s="20" customFormat="1" x14ac:dyDescent="0.25">
      <c r="A34" s="13">
        <v>68</v>
      </c>
      <c r="B34" s="18" t="s">
        <v>53</v>
      </c>
      <c r="C34" s="37">
        <v>173</v>
      </c>
      <c r="D34" s="48">
        <v>1776673.4400000002</v>
      </c>
      <c r="E34" s="37">
        <v>0</v>
      </c>
      <c r="F34" s="48">
        <v>0</v>
      </c>
      <c r="G34" s="37">
        <v>64</v>
      </c>
      <c r="H34" s="48">
        <v>665324.25</v>
      </c>
      <c r="I34" s="37">
        <v>148</v>
      </c>
      <c r="J34" s="48">
        <v>1654746.26</v>
      </c>
      <c r="K34" s="37">
        <v>40</v>
      </c>
      <c r="L34" s="32">
        <v>560732.63</v>
      </c>
      <c r="M34" s="37">
        <v>200</v>
      </c>
      <c r="N34" s="48">
        <v>2199289.29</v>
      </c>
      <c r="O34" s="37">
        <v>0</v>
      </c>
      <c r="P34" s="48">
        <v>0</v>
      </c>
      <c r="Q34" s="37">
        <v>627</v>
      </c>
      <c r="R34" s="32">
        <v>6465722.4900000002</v>
      </c>
      <c r="S34" s="37">
        <v>138</v>
      </c>
      <c r="T34" s="48">
        <v>1191339.08</v>
      </c>
      <c r="U34" s="37">
        <v>0</v>
      </c>
      <c r="V34" s="48">
        <v>0</v>
      </c>
      <c r="W34" s="37">
        <v>50</v>
      </c>
      <c r="X34" s="48">
        <v>480969.61</v>
      </c>
      <c r="Y34" s="37">
        <v>0</v>
      </c>
      <c r="Z34" s="48">
        <v>0</v>
      </c>
      <c r="AA34" s="37">
        <v>0</v>
      </c>
      <c r="AB34" s="48">
        <v>0</v>
      </c>
      <c r="AC34" s="37">
        <v>0</v>
      </c>
      <c r="AD34" s="48">
        <v>0</v>
      </c>
      <c r="AE34" s="37">
        <v>0</v>
      </c>
      <c r="AF34" s="48">
        <v>0</v>
      </c>
      <c r="AG34" s="37">
        <v>0</v>
      </c>
      <c r="AH34" s="48">
        <v>0</v>
      </c>
      <c r="AI34" s="37">
        <v>0</v>
      </c>
      <c r="AJ34" s="48">
        <v>0</v>
      </c>
      <c r="AK34" s="37">
        <v>361</v>
      </c>
      <c r="AL34" s="32">
        <v>9332332.2100000009</v>
      </c>
      <c r="AM34" s="37">
        <v>0</v>
      </c>
      <c r="AN34" s="48">
        <v>0</v>
      </c>
      <c r="AO34" s="37">
        <v>0</v>
      </c>
      <c r="AP34" s="48">
        <v>0</v>
      </c>
      <c r="AQ34" s="37">
        <v>0</v>
      </c>
      <c r="AR34" s="48">
        <v>0</v>
      </c>
      <c r="AS34" s="37">
        <v>0</v>
      </c>
      <c r="AT34" s="48">
        <v>0</v>
      </c>
      <c r="AU34" s="41">
        <v>72</v>
      </c>
      <c r="AV34" s="32">
        <v>722216.55</v>
      </c>
      <c r="AW34" s="37">
        <v>0</v>
      </c>
      <c r="AX34" s="48">
        <v>0</v>
      </c>
      <c r="AY34" s="37">
        <v>0</v>
      </c>
      <c r="AZ34" s="48">
        <v>0</v>
      </c>
      <c r="BA34" s="37">
        <v>0</v>
      </c>
      <c r="BB34" s="48">
        <v>0</v>
      </c>
      <c r="BC34" s="37">
        <v>0</v>
      </c>
      <c r="BD34" s="48">
        <v>0</v>
      </c>
      <c r="BE34" s="37">
        <v>0</v>
      </c>
      <c r="BF34" s="48">
        <v>0</v>
      </c>
      <c r="BG34" s="37">
        <v>0</v>
      </c>
      <c r="BH34" s="48">
        <v>0</v>
      </c>
      <c r="BI34" s="37">
        <v>0</v>
      </c>
      <c r="BJ34" s="48">
        <v>0</v>
      </c>
      <c r="BK34" s="37">
        <v>0</v>
      </c>
      <c r="BL34" s="48">
        <v>0</v>
      </c>
      <c r="BM34" s="37">
        <f t="shared" si="0"/>
        <v>1873</v>
      </c>
      <c r="BN34" s="48">
        <f t="shared" si="1"/>
        <v>25049345.809999999</v>
      </c>
    </row>
    <row r="35" spans="1:66" s="20" customFormat="1" x14ac:dyDescent="0.25">
      <c r="A35" s="13">
        <v>75</v>
      </c>
      <c r="B35" s="18" t="s">
        <v>54</v>
      </c>
      <c r="C35" s="37">
        <v>0</v>
      </c>
      <c r="D35" s="48">
        <v>0</v>
      </c>
      <c r="E35" s="37">
        <v>0</v>
      </c>
      <c r="F35" s="48">
        <v>0</v>
      </c>
      <c r="G35" s="37">
        <v>0</v>
      </c>
      <c r="H35" s="48">
        <v>0</v>
      </c>
      <c r="I35" s="37">
        <v>0</v>
      </c>
      <c r="J35" s="48">
        <v>0</v>
      </c>
      <c r="K35" s="37">
        <v>0</v>
      </c>
      <c r="L35" s="32">
        <v>0</v>
      </c>
      <c r="M35" s="37">
        <v>0</v>
      </c>
      <c r="N35" s="48">
        <v>0</v>
      </c>
      <c r="O35" s="37">
        <v>0</v>
      </c>
      <c r="P35" s="48">
        <v>0</v>
      </c>
      <c r="Q35" s="37">
        <v>0</v>
      </c>
      <c r="R35" s="32">
        <v>0</v>
      </c>
      <c r="S35" s="37">
        <v>0</v>
      </c>
      <c r="T35" s="48">
        <v>0</v>
      </c>
      <c r="U35" s="37">
        <v>0</v>
      </c>
      <c r="V35" s="48">
        <v>0</v>
      </c>
      <c r="W35" s="37">
        <v>0</v>
      </c>
      <c r="X35" s="48">
        <v>0</v>
      </c>
      <c r="Y35" s="37">
        <v>0</v>
      </c>
      <c r="Z35" s="48">
        <v>0</v>
      </c>
      <c r="AA35" s="37">
        <v>0</v>
      </c>
      <c r="AB35" s="48">
        <v>0</v>
      </c>
      <c r="AC35" s="37">
        <v>0</v>
      </c>
      <c r="AD35" s="48">
        <v>0</v>
      </c>
      <c r="AE35" s="37">
        <v>0</v>
      </c>
      <c r="AF35" s="48">
        <v>0</v>
      </c>
      <c r="AG35" s="37">
        <v>0</v>
      </c>
      <c r="AH35" s="48">
        <v>0</v>
      </c>
      <c r="AI35" s="37">
        <v>25</v>
      </c>
      <c r="AJ35" s="48">
        <v>284876.90999999997</v>
      </c>
      <c r="AK35" s="37">
        <v>2</v>
      </c>
      <c r="AL35" s="32">
        <v>28487.69</v>
      </c>
      <c r="AM35" s="37">
        <v>0</v>
      </c>
      <c r="AN35" s="48">
        <v>0</v>
      </c>
      <c r="AO35" s="37">
        <v>0</v>
      </c>
      <c r="AP35" s="48">
        <v>0</v>
      </c>
      <c r="AQ35" s="37">
        <v>0</v>
      </c>
      <c r="AR35" s="48">
        <v>0</v>
      </c>
      <c r="AS35" s="37">
        <v>0</v>
      </c>
      <c r="AT35" s="48">
        <v>0</v>
      </c>
      <c r="AU35" s="41">
        <v>122</v>
      </c>
      <c r="AV35" s="32">
        <v>1395896.86</v>
      </c>
      <c r="AW35" s="37">
        <v>0</v>
      </c>
      <c r="AX35" s="48">
        <v>0</v>
      </c>
      <c r="AY35" s="37">
        <v>0</v>
      </c>
      <c r="AZ35" s="48">
        <v>0</v>
      </c>
      <c r="BA35" s="37">
        <v>0</v>
      </c>
      <c r="BB35" s="48">
        <v>0</v>
      </c>
      <c r="BC35" s="37">
        <v>0</v>
      </c>
      <c r="BD35" s="48">
        <v>0</v>
      </c>
      <c r="BE35" s="37">
        <v>0</v>
      </c>
      <c r="BF35" s="48">
        <v>0</v>
      </c>
      <c r="BG35" s="37">
        <v>0</v>
      </c>
      <c r="BH35" s="48">
        <v>0</v>
      </c>
      <c r="BI35" s="37">
        <v>0</v>
      </c>
      <c r="BJ35" s="48">
        <v>0</v>
      </c>
      <c r="BK35" s="37">
        <v>0</v>
      </c>
      <c r="BL35" s="48">
        <v>0</v>
      </c>
      <c r="BM35" s="37">
        <f t="shared" si="0"/>
        <v>149</v>
      </c>
      <c r="BN35" s="48">
        <f t="shared" si="1"/>
        <v>1709261.46</v>
      </c>
    </row>
    <row r="36" spans="1:66" s="20" customFormat="1" x14ac:dyDescent="0.25">
      <c r="A36" s="13">
        <v>77</v>
      </c>
      <c r="B36" s="18" t="s">
        <v>55</v>
      </c>
      <c r="C36" s="37">
        <v>220</v>
      </c>
      <c r="D36" s="48">
        <v>4018917.55</v>
      </c>
      <c r="E36" s="37">
        <v>0</v>
      </c>
      <c r="F36" s="48">
        <v>0</v>
      </c>
      <c r="G36" s="37">
        <v>11</v>
      </c>
      <c r="H36" s="48">
        <v>344133.19</v>
      </c>
      <c r="I36" s="37">
        <v>0</v>
      </c>
      <c r="J36" s="48">
        <v>0</v>
      </c>
      <c r="K36" s="37">
        <v>39</v>
      </c>
      <c r="L36" s="32">
        <v>566667.54</v>
      </c>
      <c r="M36" s="37">
        <v>0</v>
      </c>
      <c r="N36" s="48">
        <v>0</v>
      </c>
      <c r="O36" s="37">
        <v>0</v>
      </c>
      <c r="P36" s="48">
        <v>0</v>
      </c>
      <c r="Q36" s="37">
        <v>0</v>
      </c>
      <c r="R36" s="32">
        <v>0</v>
      </c>
      <c r="S36" s="37">
        <v>0</v>
      </c>
      <c r="T36" s="48">
        <v>0</v>
      </c>
      <c r="U36" s="37">
        <v>0</v>
      </c>
      <c r="V36" s="48">
        <v>0</v>
      </c>
      <c r="W36" s="37">
        <v>0</v>
      </c>
      <c r="X36" s="48">
        <v>0</v>
      </c>
      <c r="Y36" s="37">
        <v>389</v>
      </c>
      <c r="Z36" s="48">
        <v>12388956.629999999</v>
      </c>
      <c r="AA36" s="37">
        <v>0</v>
      </c>
      <c r="AB36" s="48">
        <v>0</v>
      </c>
      <c r="AC36" s="37">
        <v>0</v>
      </c>
      <c r="AD36" s="48">
        <v>0</v>
      </c>
      <c r="AE36" s="37">
        <v>0</v>
      </c>
      <c r="AF36" s="48">
        <v>0</v>
      </c>
      <c r="AG36" s="37">
        <v>0</v>
      </c>
      <c r="AH36" s="48">
        <v>0</v>
      </c>
      <c r="AI36" s="37">
        <v>11</v>
      </c>
      <c r="AJ36" s="48">
        <v>234625.26</v>
      </c>
      <c r="AK36" s="37">
        <v>1114</v>
      </c>
      <c r="AL36" s="32">
        <v>21320371.520000003</v>
      </c>
      <c r="AM36" s="37">
        <v>0</v>
      </c>
      <c r="AN36" s="48">
        <v>0</v>
      </c>
      <c r="AO36" s="37">
        <v>0</v>
      </c>
      <c r="AP36" s="48">
        <v>0</v>
      </c>
      <c r="AQ36" s="37">
        <v>0</v>
      </c>
      <c r="AR36" s="48">
        <v>0</v>
      </c>
      <c r="AS36" s="37">
        <v>0</v>
      </c>
      <c r="AT36" s="48">
        <v>0</v>
      </c>
      <c r="AU36" s="41">
        <v>0</v>
      </c>
      <c r="AV36" s="32">
        <v>0</v>
      </c>
      <c r="AW36" s="37">
        <v>0</v>
      </c>
      <c r="AX36" s="48">
        <v>0</v>
      </c>
      <c r="AY36" s="37">
        <v>0</v>
      </c>
      <c r="AZ36" s="48">
        <v>0</v>
      </c>
      <c r="BA36" s="37">
        <v>0</v>
      </c>
      <c r="BB36" s="48">
        <v>0</v>
      </c>
      <c r="BC36" s="37">
        <v>0</v>
      </c>
      <c r="BD36" s="48">
        <v>0</v>
      </c>
      <c r="BE36" s="37">
        <v>0</v>
      </c>
      <c r="BF36" s="48">
        <v>0</v>
      </c>
      <c r="BG36" s="37">
        <v>0</v>
      </c>
      <c r="BH36" s="48">
        <v>0</v>
      </c>
      <c r="BI36" s="37">
        <v>0</v>
      </c>
      <c r="BJ36" s="48">
        <v>0</v>
      </c>
      <c r="BK36" s="37">
        <v>0</v>
      </c>
      <c r="BL36" s="48">
        <v>0</v>
      </c>
      <c r="BM36" s="37">
        <f t="shared" si="0"/>
        <v>1784</v>
      </c>
      <c r="BN36" s="48">
        <f t="shared" si="1"/>
        <v>38873671.690000005</v>
      </c>
    </row>
    <row r="37" spans="1:66" s="20" customFormat="1" x14ac:dyDescent="0.25">
      <c r="A37" s="13">
        <v>81</v>
      </c>
      <c r="B37" s="18" t="s">
        <v>56</v>
      </c>
      <c r="C37" s="37">
        <v>0</v>
      </c>
      <c r="D37" s="48">
        <v>0</v>
      </c>
      <c r="E37" s="37">
        <v>0</v>
      </c>
      <c r="F37" s="48">
        <v>0</v>
      </c>
      <c r="G37" s="37">
        <v>0</v>
      </c>
      <c r="H37" s="48">
        <v>0</v>
      </c>
      <c r="I37" s="37">
        <v>0</v>
      </c>
      <c r="J37" s="48">
        <v>0</v>
      </c>
      <c r="K37" s="37">
        <v>0</v>
      </c>
      <c r="L37" s="32">
        <v>0</v>
      </c>
      <c r="M37" s="37">
        <v>0</v>
      </c>
      <c r="N37" s="48">
        <v>0</v>
      </c>
      <c r="O37" s="37">
        <v>0</v>
      </c>
      <c r="P37" s="48">
        <v>0</v>
      </c>
      <c r="Q37" s="37">
        <v>0</v>
      </c>
      <c r="R37" s="32">
        <v>0</v>
      </c>
      <c r="S37" s="37">
        <v>0</v>
      </c>
      <c r="T37" s="48">
        <v>0</v>
      </c>
      <c r="U37" s="37">
        <v>0</v>
      </c>
      <c r="V37" s="48">
        <v>0</v>
      </c>
      <c r="W37" s="37">
        <v>0</v>
      </c>
      <c r="X37" s="48">
        <v>0</v>
      </c>
      <c r="Y37" s="37">
        <v>480</v>
      </c>
      <c r="Z37" s="48">
        <v>14418349</v>
      </c>
      <c r="AA37" s="37">
        <v>0</v>
      </c>
      <c r="AB37" s="48">
        <v>0</v>
      </c>
      <c r="AC37" s="37">
        <v>0</v>
      </c>
      <c r="AD37" s="48">
        <v>0</v>
      </c>
      <c r="AE37" s="37">
        <v>0</v>
      </c>
      <c r="AF37" s="48">
        <v>0</v>
      </c>
      <c r="AG37" s="37">
        <v>0</v>
      </c>
      <c r="AH37" s="48">
        <v>0</v>
      </c>
      <c r="AI37" s="37">
        <v>0</v>
      </c>
      <c r="AJ37" s="48">
        <v>0</v>
      </c>
      <c r="AK37" s="37">
        <v>0</v>
      </c>
      <c r="AL37" s="32">
        <v>0</v>
      </c>
      <c r="AM37" s="37">
        <v>0</v>
      </c>
      <c r="AN37" s="48">
        <v>0</v>
      </c>
      <c r="AO37" s="37">
        <v>0</v>
      </c>
      <c r="AP37" s="48">
        <v>0</v>
      </c>
      <c r="AQ37" s="37">
        <v>0</v>
      </c>
      <c r="AR37" s="48">
        <v>0</v>
      </c>
      <c r="AS37" s="37">
        <v>0</v>
      </c>
      <c r="AT37" s="48">
        <v>0</v>
      </c>
      <c r="AU37" s="41">
        <v>0</v>
      </c>
      <c r="AV37" s="32">
        <v>0</v>
      </c>
      <c r="AW37" s="37">
        <v>0</v>
      </c>
      <c r="AX37" s="48">
        <v>0</v>
      </c>
      <c r="AY37" s="37">
        <v>0</v>
      </c>
      <c r="AZ37" s="48">
        <v>0</v>
      </c>
      <c r="BA37" s="37">
        <v>0</v>
      </c>
      <c r="BB37" s="48">
        <v>0</v>
      </c>
      <c r="BC37" s="37">
        <v>0</v>
      </c>
      <c r="BD37" s="48">
        <v>0</v>
      </c>
      <c r="BE37" s="37">
        <v>0</v>
      </c>
      <c r="BF37" s="48">
        <v>0</v>
      </c>
      <c r="BG37" s="37">
        <v>0</v>
      </c>
      <c r="BH37" s="48">
        <v>0</v>
      </c>
      <c r="BI37" s="37">
        <v>0</v>
      </c>
      <c r="BJ37" s="48">
        <v>0</v>
      </c>
      <c r="BK37" s="37">
        <v>0</v>
      </c>
      <c r="BL37" s="48">
        <v>0</v>
      </c>
      <c r="BM37" s="37">
        <f t="shared" si="0"/>
        <v>480</v>
      </c>
      <c r="BN37" s="48">
        <f t="shared" si="1"/>
        <v>14418349</v>
      </c>
    </row>
    <row r="38" spans="1:66" s="20" customFormat="1" x14ac:dyDescent="0.25">
      <c r="A38" s="13">
        <v>86</v>
      </c>
      <c r="B38" s="18" t="s">
        <v>57</v>
      </c>
      <c r="C38" s="37">
        <v>0</v>
      </c>
      <c r="D38" s="48">
        <v>0</v>
      </c>
      <c r="E38" s="37">
        <v>0</v>
      </c>
      <c r="F38" s="48">
        <v>0</v>
      </c>
      <c r="G38" s="37">
        <v>0</v>
      </c>
      <c r="H38" s="48">
        <v>0</v>
      </c>
      <c r="I38" s="37">
        <v>0</v>
      </c>
      <c r="J38" s="48">
        <v>0</v>
      </c>
      <c r="K38" s="37">
        <v>0</v>
      </c>
      <c r="L38" s="32">
        <v>0</v>
      </c>
      <c r="M38" s="37">
        <v>0</v>
      </c>
      <c r="N38" s="48">
        <v>0</v>
      </c>
      <c r="O38" s="37">
        <v>0</v>
      </c>
      <c r="P38" s="48">
        <v>0</v>
      </c>
      <c r="Q38" s="37">
        <v>0</v>
      </c>
      <c r="R38" s="32">
        <v>0</v>
      </c>
      <c r="S38" s="37">
        <v>0</v>
      </c>
      <c r="T38" s="48">
        <v>0</v>
      </c>
      <c r="U38" s="37">
        <v>0</v>
      </c>
      <c r="V38" s="48">
        <v>0</v>
      </c>
      <c r="W38" s="37">
        <v>0</v>
      </c>
      <c r="X38" s="48">
        <v>0</v>
      </c>
      <c r="Y38" s="37">
        <v>0</v>
      </c>
      <c r="Z38" s="48">
        <v>0</v>
      </c>
      <c r="AA38" s="37">
        <v>0</v>
      </c>
      <c r="AB38" s="48">
        <v>0</v>
      </c>
      <c r="AC38" s="37">
        <v>0</v>
      </c>
      <c r="AD38" s="48">
        <v>0</v>
      </c>
      <c r="AE38" s="37">
        <v>0</v>
      </c>
      <c r="AF38" s="48">
        <v>0</v>
      </c>
      <c r="AG38" s="37">
        <v>83</v>
      </c>
      <c r="AH38" s="48">
        <v>738340.63</v>
      </c>
      <c r="AI38" s="37">
        <v>0</v>
      </c>
      <c r="AJ38" s="48">
        <v>0</v>
      </c>
      <c r="AK38" s="37">
        <v>0</v>
      </c>
      <c r="AL38" s="32">
        <v>0</v>
      </c>
      <c r="AM38" s="37">
        <v>0</v>
      </c>
      <c r="AN38" s="48">
        <v>0</v>
      </c>
      <c r="AO38" s="37">
        <v>0</v>
      </c>
      <c r="AP38" s="48">
        <v>0</v>
      </c>
      <c r="AQ38" s="37">
        <v>0</v>
      </c>
      <c r="AR38" s="48">
        <v>0</v>
      </c>
      <c r="AS38" s="37">
        <v>0</v>
      </c>
      <c r="AT38" s="48">
        <v>0</v>
      </c>
      <c r="AU38" s="41">
        <v>0</v>
      </c>
      <c r="AV38" s="32">
        <v>0</v>
      </c>
      <c r="AW38" s="37">
        <v>0</v>
      </c>
      <c r="AX38" s="48">
        <v>0</v>
      </c>
      <c r="AY38" s="37">
        <v>0</v>
      </c>
      <c r="AZ38" s="48">
        <v>0</v>
      </c>
      <c r="BA38" s="37">
        <v>0</v>
      </c>
      <c r="BB38" s="48">
        <v>0</v>
      </c>
      <c r="BC38" s="37">
        <v>0</v>
      </c>
      <c r="BD38" s="48">
        <v>0</v>
      </c>
      <c r="BE38" s="37">
        <v>0</v>
      </c>
      <c r="BF38" s="48">
        <v>0</v>
      </c>
      <c r="BG38" s="37">
        <v>0</v>
      </c>
      <c r="BH38" s="48">
        <v>0</v>
      </c>
      <c r="BI38" s="37">
        <v>0</v>
      </c>
      <c r="BJ38" s="48">
        <v>0</v>
      </c>
      <c r="BK38" s="37">
        <v>0</v>
      </c>
      <c r="BL38" s="48">
        <v>0</v>
      </c>
      <c r="BM38" s="37">
        <f t="shared" si="0"/>
        <v>83</v>
      </c>
      <c r="BN38" s="48">
        <f t="shared" si="1"/>
        <v>738340.63</v>
      </c>
    </row>
    <row r="39" spans="1:66" s="20" customFormat="1" x14ac:dyDescent="0.25">
      <c r="A39" s="13">
        <v>97</v>
      </c>
      <c r="B39" s="18" t="s">
        <v>58</v>
      </c>
      <c r="C39" s="37">
        <v>1243</v>
      </c>
      <c r="D39" s="48">
        <v>13770904.42</v>
      </c>
      <c r="E39" s="37">
        <v>1424</v>
      </c>
      <c r="F39" s="48">
        <v>14563639.689999999</v>
      </c>
      <c r="G39" s="37">
        <v>831</v>
      </c>
      <c r="H39" s="48">
        <v>9134660.2799999993</v>
      </c>
      <c r="I39" s="37">
        <v>483</v>
      </c>
      <c r="J39" s="48">
        <v>5390909.0300000003</v>
      </c>
      <c r="K39" s="37">
        <v>1076</v>
      </c>
      <c r="L39" s="32">
        <v>11674038.369999999</v>
      </c>
      <c r="M39" s="37">
        <v>944</v>
      </c>
      <c r="N39" s="48">
        <v>10279227.680000002</v>
      </c>
      <c r="O39" s="37">
        <v>627</v>
      </c>
      <c r="P39" s="48">
        <v>7090222.5199999996</v>
      </c>
      <c r="Q39" s="37">
        <v>632</v>
      </c>
      <c r="R39" s="32">
        <v>6733523.6600000001</v>
      </c>
      <c r="S39" s="37">
        <v>1331</v>
      </c>
      <c r="T39" s="48">
        <v>15142995.279999999</v>
      </c>
      <c r="U39" s="15">
        <v>225</v>
      </c>
      <c r="V39" s="16">
        <v>2244521.89</v>
      </c>
      <c r="W39" s="37">
        <v>1962</v>
      </c>
      <c r="X39" s="48">
        <v>21885006.25</v>
      </c>
      <c r="Y39" s="37">
        <v>0</v>
      </c>
      <c r="Z39" s="48">
        <v>0</v>
      </c>
      <c r="AA39" s="37">
        <v>925</v>
      </c>
      <c r="AB39" s="48">
        <v>10335747.42</v>
      </c>
      <c r="AC39" s="37">
        <v>1636</v>
      </c>
      <c r="AD39" s="48">
        <v>18008060.289999999</v>
      </c>
      <c r="AE39" s="37">
        <v>2469</v>
      </c>
      <c r="AF39" s="48">
        <v>27306035.829999998</v>
      </c>
      <c r="AG39" s="37">
        <v>0</v>
      </c>
      <c r="AH39" s="48">
        <v>0</v>
      </c>
      <c r="AI39" s="37">
        <v>0</v>
      </c>
      <c r="AJ39" s="48">
        <v>0</v>
      </c>
      <c r="AK39" s="37">
        <v>0</v>
      </c>
      <c r="AL39" s="32">
        <v>0</v>
      </c>
      <c r="AM39" s="37">
        <v>0</v>
      </c>
      <c r="AN39" s="48">
        <v>0</v>
      </c>
      <c r="AO39" s="37">
        <v>0</v>
      </c>
      <c r="AP39" s="48">
        <v>0</v>
      </c>
      <c r="AQ39" s="37">
        <v>0</v>
      </c>
      <c r="AR39" s="48">
        <v>0</v>
      </c>
      <c r="AS39" s="37">
        <v>635</v>
      </c>
      <c r="AT39" s="48">
        <v>6547450.04</v>
      </c>
      <c r="AU39" s="41">
        <v>0</v>
      </c>
      <c r="AV39" s="32">
        <v>0</v>
      </c>
      <c r="AW39" s="37">
        <v>0</v>
      </c>
      <c r="AX39" s="48">
        <v>0</v>
      </c>
      <c r="AY39" s="37">
        <v>0</v>
      </c>
      <c r="AZ39" s="48">
        <v>0</v>
      </c>
      <c r="BA39" s="37">
        <v>0</v>
      </c>
      <c r="BB39" s="48">
        <v>0</v>
      </c>
      <c r="BC39" s="37">
        <v>0</v>
      </c>
      <c r="BD39" s="48">
        <v>0</v>
      </c>
      <c r="BE39" s="37">
        <v>0</v>
      </c>
      <c r="BF39" s="48">
        <v>0</v>
      </c>
      <c r="BG39" s="37">
        <v>0</v>
      </c>
      <c r="BH39" s="48">
        <v>0</v>
      </c>
      <c r="BI39" s="37">
        <v>0</v>
      </c>
      <c r="BJ39" s="48">
        <v>0</v>
      </c>
      <c r="BK39" s="37">
        <v>0</v>
      </c>
      <c r="BL39" s="48">
        <v>0</v>
      </c>
      <c r="BM39" s="37">
        <f t="shared" si="0"/>
        <v>16443</v>
      </c>
      <c r="BN39" s="48">
        <f t="shared" si="1"/>
        <v>180106942.65000001</v>
      </c>
    </row>
    <row r="40" spans="1:66" s="20" customFormat="1" x14ac:dyDescent="0.25">
      <c r="A40" s="13">
        <v>99</v>
      </c>
      <c r="B40" s="18" t="s">
        <v>59</v>
      </c>
      <c r="C40" s="37">
        <v>0</v>
      </c>
      <c r="D40" s="48">
        <v>0</v>
      </c>
      <c r="E40" s="37">
        <v>0</v>
      </c>
      <c r="F40" s="48">
        <v>0</v>
      </c>
      <c r="G40" s="37">
        <v>0</v>
      </c>
      <c r="H40" s="48">
        <v>0</v>
      </c>
      <c r="I40" s="37">
        <v>0</v>
      </c>
      <c r="J40" s="48">
        <v>0</v>
      </c>
      <c r="K40" s="37">
        <v>0</v>
      </c>
      <c r="L40" s="32">
        <v>0</v>
      </c>
      <c r="M40" s="37">
        <v>0</v>
      </c>
      <c r="N40" s="48">
        <v>0</v>
      </c>
      <c r="O40" s="37">
        <v>0</v>
      </c>
      <c r="P40" s="48">
        <v>0</v>
      </c>
      <c r="Q40" s="37">
        <v>0</v>
      </c>
      <c r="R40" s="32">
        <v>0</v>
      </c>
      <c r="S40" s="37">
        <v>0</v>
      </c>
      <c r="T40" s="48">
        <v>0</v>
      </c>
      <c r="U40" s="37">
        <v>0</v>
      </c>
      <c r="V40" s="48">
        <v>0</v>
      </c>
      <c r="W40" s="37">
        <v>0</v>
      </c>
      <c r="X40" s="48">
        <v>0</v>
      </c>
      <c r="Y40" s="37">
        <v>0</v>
      </c>
      <c r="Z40" s="48">
        <v>0</v>
      </c>
      <c r="AA40" s="37">
        <v>0</v>
      </c>
      <c r="AB40" s="48">
        <v>0</v>
      </c>
      <c r="AC40" s="37">
        <v>0</v>
      </c>
      <c r="AD40" s="48">
        <v>0</v>
      </c>
      <c r="AE40" s="37">
        <v>0</v>
      </c>
      <c r="AF40" s="48">
        <v>0</v>
      </c>
      <c r="AG40" s="37">
        <v>0</v>
      </c>
      <c r="AH40" s="48">
        <v>0</v>
      </c>
      <c r="AI40" s="37">
        <v>0</v>
      </c>
      <c r="AJ40" s="48">
        <v>0</v>
      </c>
      <c r="AK40" s="37">
        <v>0</v>
      </c>
      <c r="AL40" s="32">
        <v>0</v>
      </c>
      <c r="AM40" s="37">
        <v>0</v>
      </c>
      <c r="AN40" s="48">
        <v>0</v>
      </c>
      <c r="AO40" s="37">
        <v>0</v>
      </c>
      <c r="AP40" s="48">
        <v>0</v>
      </c>
      <c r="AQ40" s="37">
        <v>0</v>
      </c>
      <c r="AR40" s="48">
        <v>0</v>
      </c>
      <c r="AS40" s="37">
        <v>0</v>
      </c>
      <c r="AT40" s="48">
        <v>0</v>
      </c>
      <c r="AU40" s="41">
        <v>0</v>
      </c>
      <c r="AV40" s="32">
        <v>0</v>
      </c>
      <c r="AW40" s="37">
        <v>0</v>
      </c>
      <c r="AX40" s="48">
        <v>0</v>
      </c>
      <c r="AY40" s="37">
        <v>0</v>
      </c>
      <c r="AZ40" s="48">
        <v>0</v>
      </c>
      <c r="BA40" s="37">
        <v>0</v>
      </c>
      <c r="BB40" s="48">
        <v>0</v>
      </c>
      <c r="BC40" s="37">
        <v>0</v>
      </c>
      <c r="BD40" s="48">
        <v>0</v>
      </c>
      <c r="BE40" s="37">
        <v>0</v>
      </c>
      <c r="BF40" s="48">
        <v>0</v>
      </c>
      <c r="BG40" s="37">
        <v>0</v>
      </c>
      <c r="BH40" s="48">
        <v>0</v>
      </c>
      <c r="BI40" s="37">
        <v>0</v>
      </c>
      <c r="BJ40" s="48">
        <v>0</v>
      </c>
      <c r="BK40" s="37">
        <v>0</v>
      </c>
      <c r="BL40" s="48">
        <v>0</v>
      </c>
      <c r="BM40" s="37">
        <f t="shared" si="0"/>
        <v>0</v>
      </c>
      <c r="BN40" s="48">
        <f t="shared" si="1"/>
        <v>0</v>
      </c>
    </row>
    <row r="41" spans="1:66" s="20" customFormat="1" x14ac:dyDescent="0.25">
      <c r="A41" s="13">
        <v>100</v>
      </c>
      <c r="B41" s="18" t="s">
        <v>60</v>
      </c>
      <c r="C41" s="37">
        <v>0</v>
      </c>
      <c r="D41" s="48">
        <v>0</v>
      </c>
      <c r="E41" s="37">
        <v>0</v>
      </c>
      <c r="F41" s="48">
        <v>0</v>
      </c>
      <c r="G41" s="37">
        <v>0</v>
      </c>
      <c r="H41" s="48">
        <v>0</v>
      </c>
      <c r="I41" s="37">
        <v>0</v>
      </c>
      <c r="J41" s="48">
        <v>0</v>
      </c>
      <c r="K41" s="37">
        <v>0</v>
      </c>
      <c r="L41" s="32">
        <v>0</v>
      </c>
      <c r="M41" s="37">
        <v>0</v>
      </c>
      <c r="N41" s="48">
        <v>0</v>
      </c>
      <c r="O41" s="37">
        <v>0</v>
      </c>
      <c r="P41" s="48">
        <v>0</v>
      </c>
      <c r="Q41" s="37">
        <v>0</v>
      </c>
      <c r="R41" s="32">
        <v>0</v>
      </c>
      <c r="S41" s="37">
        <v>0</v>
      </c>
      <c r="T41" s="48">
        <v>0</v>
      </c>
      <c r="U41" s="37">
        <v>0</v>
      </c>
      <c r="V41" s="48">
        <v>0</v>
      </c>
      <c r="W41" s="37">
        <v>0</v>
      </c>
      <c r="X41" s="48">
        <v>0</v>
      </c>
      <c r="Y41" s="37">
        <v>0</v>
      </c>
      <c r="Z41" s="48">
        <v>0</v>
      </c>
      <c r="AA41" s="37">
        <v>0</v>
      </c>
      <c r="AB41" s="48">
        <v>0</v>
      </c>
      <c r="AC41" s="37">
        <v>0</v>
      </c>
      <c r="AD41" s="48">
        <v>0</v>
      </c>
      <c r="AE41" s="37">
        <v>0</v>
      </c>
      <c r="AF41" s="48">
        <v>0</v>
      </c>
      <c r="AG41" s="37">
        <v>0</v>
      </c>
      <c r="AH41" s="48">
        <v>0</v>
      </c>
      <c r="AI41" s="37">
        <v>0</v>
      </c>
      <c r="AJ41" s="48">
        <v>0</v>
      </c>
      <c r="AK41" s="37">
        <v>72</v>
      </c>
      <c r="AL41" s="32">
        <v>1091110.01</v>
      </c>
      <c r="AM41" s="37">
        <v>0</v>
      </c>
      <c r="AN41" s="48">
        <v>0</v>
      </c>
      <c r="AO41" s="37">
        <v>0</v>
      </c>
      <c r="AP41" s="48">
        <v>0</v>
      </c>
      <c r="AQ41" s="37">
        <v>0</v>
      </c>
      <c r="AR41" s="48">
        <v>0</v>
      </c>
      <c r="AS41" s="37">
        <v>0</v>
      </c>
      <c r="AT41" s="48">
        <v>0</v>
      </c>
      <c r="AU41" s="41">
        <v>0</v>
      </c>
      <c r="AV41" s="32">
        <v>0</v>
      </c>
      <c r="AW41" s="37">
        <v>0</v>
      </c>
      <c r="AX41" s="48">
        <v>0</v>
      </c>
      <c r="AY41" s="37">
        <v>0</v>
      </c>
      <c r="AZ41" s="48">
        <v>0</v>
      </c>
      <c r="BA41" s="37">
        <v>0</v>
      </c>
      <c r="BB41" s="48">
        <v>0</v>
      </c>
      <c r="BC41" s="37">
        <v>0</v>
      </c>
      <c r="BD41" s="48">
        <v>0</v>
      </c>
      <c r="BE41" s="37">
        <v>0</v>
      </c>
      <c r="BF41" s="48">
        <v>0</v>
      </c>
      <c r="BG41" s="37">
        <v>0</v>
      </c>
      <c r="BH41" s="48">
        <v>0</v>
      </c>
      <c r="BI41" s="37">
        <v>0</v>
      </c>
      <c r="BJ41" s="48">
        <v>0</v>
      </c>
      <c r="BK41" s="37">
        <v>9</v>
      </c>
      <c r="BL41" s="48">
        <v>289033.71999999997</v>
      </c>
      <c r="BM41" s="37">
        <f t="shared" si="0"/>
        <v>81</v>
      </c>
      <c r="BN41" s="48">
        <f t="shared" si="1"/>
        <v>1380143.73</v>
      </c>
    </row>
    <row r="42" spans="1:66" s="20" customFormat="1" x14ac:dyDescent="0.25">
      <c r="A42" s="13">
        <v>108</v>
      </c>
      <c r="B42" s="18" t="s">
        <v>61</v>
      </c>
      <c r="C42" s="37">
        <v>0</v>
      </c>
      <c r="D42" s="48">
        <v>0</v>
      </c>
      <c r="E42" s="37">
        <v>0</v>
      </c>
      <c r="F42" s="48">
        <v>0</v>
      </c>
      <c r="G42" s="37">
        <v>0</v>
      </c>
      <c r="H42" s="48">
        <v>0</v>
      </c>
      <c r="I42" s="37">
        <v>0</v>
      </c>
      <c r="J42" s="48">
        <v>0</v>
      </c>
      <c r="K42" s="37">
        <v>0</v>
      </c>
      <c r="L42" s="32">
        <v>0</v>
      </c>
      <c r="M42" s="37">
        <v>0</v>
      </c>
      <c r="N42" s="48">
        <v>0</v>
      </c>
      <c r="O42" s="37">
        <v>0</v>
      </c>
      <c r="P42" s="48">
        <v>0</v>
      </c>
      <c r="Q42" s="37">
        <v>0</v>
      </c>
      <c r="R42" s="32">
        <v>0</v>
      </c>
      <c r="S42" s="37">
        <v>0</v>
      </c>
      <c r="T42" s="48">
        <v>0</v>
      </c>
      <c r="U42" s="37">
        <v>0</v>
      </c>
      <c r="V42" s="48">
        <v>0</v>
      </c>
      <c r="W42" s="37">
        <v>0</v>
      </c>
      <c r="X42" s="48">
        <v>0</v>
      </c>
      <c r="Y42" s="37">
        <v>0</v>
      </c>
      <c r="Z42" s="48">
        <v>0</v>
      </c>
      <c r="AA42" s="37">
        <v>8</v>
      </c>
      <c r="AB42" s="48">
        <v>171663.26</v>
      </c>
      <c r="AC42" s="37">
        <v>0</v>
      </c>
      <c r="AD42" s="48">
        <v>0</v>
      </c>
      <c r="AE42" s="37">
        <v>0</v>
      </c>
      <c r="AF42" s="48">
        <v>0</v>
      </c>
      <c r="AG42" s="37">
        <v>0</v>
      </c>
      <c r="AH42" s="48">
        <v>0</v>
      </c>
      <c r="AI42" s="37">
        <v>0</v>
      </c>
      <c r="AJ42" s="48">
        <v>0</v>
      </c>
      <c r="AK42" s="37">
        <v>0</v>
      </c>
      <c r="AL42" s="32">
        <v>0</v>
      </c>
      <c r="AM42" s="37">
        <v>0</v>
      </c>
      <c r="AN42" s="48">
        <v>0</v>
      </c>
      <c r="AO42" s="37">
        <v>0</v>
      </c>
      <c r="AP42" s="48">
        <v>0</v>
      </c>
      <c r="AQ42" s="37">
        <v>0</v>
      </c>
      <c r="AR42" s="48">
        <v>0</v>
      </c>
      <c r="AS42" s="37">
        <v>0</v>
      </c>
      <c r="AT42" s="48">
        <v>0</v>
      </c>
      <c r="AU42" s="41">
        <v>0</v>
      </c>
      <c r="AV42" s="32">
        <v>0</v>
      </c>
      <c r="AW42" s="37">
        <v>0</v>
      </c>
      <c r="AX42" s="48">
        <v>0</v>
      </c>
      <c r="AY42" s="37">
        <v>0</v>
      </c>
      <c r="AZ42" s="48">
        <v>0</v>
      </c>
      <c r="BA42" s="37">
        <v>0</v>
      </c>
      <c r="BB42" s="48">
        <v>0</v>
      </c>
      <c r="BC42" s="37">
        <v>0</v>
      </c>
      <c r="BD42" s="48">
        <v>0</v>
      </c>
      <c r="BE42" s="37">
        <v>0</v>
      </c>
      <c r="BF42" s="48">
        <v>0</v>
      </c>
      <c r="BG42" s="37">
        <v>0</v>
      </c>
      <c r="BH42" s="48">
        <v>0</v>
      </c>
      <c r="BI42" s="37">
        <v>0</v>
      </c>
      <c r="BJ42" s="48">
        <v>0</v>
      </c>
      <c r="BK42" s="37">
        <v>0</v>
      </c>
      <c r="BL42" s="48">
        <v>0</v>
      </c>
      <c r="BM42" s="37">
        <f t="shared" si="0"/>
        <v>8</v>
      </c>
      <c r="BN42" s="48">
        <f t="shared" si="1"/>
        <v>171663.26</v>
      </c>
    </row>
    <row r="43" spans="1:66" s="20" customFormat="1" x14ac:dyDescent="0.25">
      <c r="A43" s="13">
        <v>112</v>
      </c>
      <c r="B43" s="18" t="s">
        <v>62</v>
      </c>
      <c r="C43" s="37">
        <v>1</v>
      </c>
      <c r="D43" s="48">
        <v>17664.580000000002</v>
      </c>
      <c r="E43" s="37">
        <v>0</v>
      </c>
      <c r="F43" s="48">
        <v>0</v>
      </c>
      <c r="G43" s="37">
        <v>21</v>
      </c>
      <c r="H43" s="48">
        <v>286828.57</v>
      </c>
      <c r="I43" s="37">
        <v>438</v>
      </c>
      <c r="J43" s="48">
        <v>6516339.3099999996</v>
      </c>
      <c r="K43" s="37">
        <v>0</v>
      </c>
      <c r="L43" s="32">
        <v>0</v>
      </c>
      <c r="M43" s="37">
        <v>0</v>
      </c>
      <c r="N43" s="48">
        <v>0</v>
      </c>
      <c r="O43" s="37">
        <v>26</v>
      </c>
      <c r="P43" s="48">
        <v>356382.98</v>
      </c>
      <c r="Q43" s="37">
        <v>0</v>
      </c>
      <c r="R43" s="32">
        <v>0</v>
      </c>
      <c r="S43" s="37">
        <v>0</v>
      </c>
      <c r="T43" s="48">
        <v>0</v>
      </c>
      <c r="U43" s="37">
        <v>0</v>
      </c>
      <c r="V43" s="48">
        <v>0</v>
      </c>
      <c r="W43" s="37">
        <v>0</v>
      </c>
      <c r="X43" s="48">
        <v>0</v>
      </c>
      <c r="Y43" s="37">
        <v>24</v>
      </c>
      <c r="Z43" s="48">
        <v>1454567.4500000002</v>
      </c>
      <c r="AA43" s="37">
        <v>0</v>
      </c>
      <c r="AB43" s="48">
        <v>0</v>
      </c>
      <c r="AC43" s="37">
        <v>0</v>
      </c>
      <c r="AD43" s="48">
        <v>0</v>
      </c>
      <c r="AE43" s="37">
        <v>0</v>
      </c>
      <c r="AF43" s="48">
        <v>0</v>
      </c>
      <c r="AG43" s="37">
        <v>0</v>
      </c>
      <c r="AH43" s="48">
        <v>0</v>
      </c>
      <c r="AI43" s="37">
        <v>0</v>
      </c>
      <c r="AJ43" s="48">
        <v>0</v>
      </c>
      <c r="AK43" s="37">
        <v>0</v>
      </c>
      <c r="AL43" s="32">
        <v>0</v>
      </c>
      <c r="AM43" s="37">
        <v>0</v>
      </c>
      <c r="AN43" s="48">
        <v>0</v>
      </c>
      <c r="AO43" s="37">
        <v>0</v>
      </c>
      <c r="AP43" s="48">
        <v>0</v>
      </c>
      <c r="AQ43" s="37">
        <v>0</v>
      </c>
      <c r="AR43" s="48">
        <v>0</v>
      </c>
      <c r="AS43" s="37">
        <v>4</v>
      </c>
      <c r="AT43" s="48">
        <v>57154.929999999993</v>
      </c>
      <c r="AU43" s="41">
        <v>0</v>
      </c>
      <c r="AV43" s="32">
        <v>0</v>
      </c>
      <c r="AW43" s="37">
        <v>841</v>
      </c>
      <c r="AX43" s="48">
        <v>50000000</v>
      </c>
      <c r="AY43" s="37">
        <v>0</v>
      </c>
      <c r="AZ43" s="48">
        <v>0</v>
      </c>
      <c r="BA43" s="37">
        <v>0</v>
      </c>
      <c r="BB43" s="48">
        <v>0</v>
      </c>
      <c r="BC43" s="37">
        <v>0</v>
      </c>
      <c r="BD43" s="48">
        <v>0</v>
      </c>
      <c r="BE43" s="37">
        <v>0</v>
      </c>
      <c r="BF43" s="48">
        <v>0</v>
      </c>
      <c r="BG43" s="37">
        <v>0</v>
      </c>
      <c r="BH43" s="48">
        <v>0</v>
      </c>
      <c r="BI43" s="37">
        <v>0</v>
      </c>
      <c r="BJ43" s="48">
        <v>0</v>
      </c>
      <c r="BK43" s="37">
        <v>18</v>
      </c>
      <c r="BL43" s="48">
        <v>778914.37</v>
      </c>
      <c r="BM43" s="37">
        <f t="shared" si="0"/>
        <v>1373</v>
      </c>
      <c r="BN43" s="48">
        <f t="shared" si="1"/>
        <v>59467852.189999998</v>
      </c>
    </row>
    <row r="44" spans="1:66" s="20" customFormat="1" x14ac:dyDescent="0.25">
      <c r="A44" s="13">
        <v>114</v>
      </c>
      <c r="B44" s="18" t="s">
        <v>63</v>
      </c>
      <c r="C44" s="37">
        <v>0</v>
      </c>
      <c r="D44" s="48">
        <v>0</v>
      </c>
      <c r="E44" s="37">
        <v>0</v>
      </c>
      <c r="F44" s="48">
        <v>0</v>
      </c>
      <c r="G44" s="37">
        <v>0</v>
      </c>
      <c r="H44" s="48">
        <v>0</v>
      </c>
      <c r="I44" s="37">
        <v>0</v>
      </c>
      <c r="J44" s="48">
        <v>0</v>
      </c>
      <c r="K44" s="37">
        <v>0</v>
      </c>
      <c r="L44" s="32">
        <v>0</v>
      </c>
      <c r="M44" s="37">
        <v>0</v>
      </c>
      <c r="N44" s="48">
        <v>0</v>
      </c>
      <c r="O44" s="37">
        <v>0</v>
      </c>
      <c r="P44" s="48">
        <v>0</v>
      </c>
      <c r="Q44" s="37">
        <v>0</v>
      </c>
      <c r="R44" s="32">
        <v>0</v>
      </c>
      <c r="S44" s="37">
        <v>0</v>
      </c>
      <c r="T44" s="48">
        <v>0</v>
      </c>
      <c r="U44" s="37">
        <v>0</v>
      </c>
      <c r="V44" s="48">
        <v>0</v>
      </c>
      <c r="W44" s="37">
        <v>0</v>
      </c>
      <c r="X44" s="48">
        <v>0</v>
      </c>
      <c r="Y44" s="37">
        <v>0</v>
      </c>
      <c r="Z44" s="48">
        <v>0</v>
      </c>
      <c r="AA44" s="37">
        <v>0</v>
      </c>
      <c r="AB44" s="48">
        <v>0</v>
      </c>
      <c r="AC44" s="37">
        <v>0</v>
      </c>
      <c r="AD44" s="48">
        <v>0</v>
      </c>
      <c r="AE44" s="37">
        <v>0</v>
      </c>
      <c r="AF44" s="48">
        <v>0</v>
      </c>
      <c r="AG44" s="37">
        <v>0</v>
      </c>
      <c r="AH44" s="48">
        <v>0</v>
      </c>
      <c r="AI44" s="37">
        <v>0</v>
      </c>
      <c r="AJ44" s="48">
        <v>0</v>
      </c>
      <c r="AK44" s="37">
        <v>0</v>
      </c>
      <c r="AL44" s="32">
        <v>0</v>
      </c>
      <c r="AM44" s="37">
        <v>0</v>
      </c>
      <c r="AN44" s="48">
        <v>0</v>
      </c>
      <c r="AO44" s="37">
        <v>0</v>
      </c>
      <c r="AP44" s="48">
        <v>0</v>
      </c>
      <c r="AQ44" s="37">
        <v>0</v>
      </c>
      <c r="AR44" s="48">
        <v>0</v>
      </c>
      <c r="AS44" s="37">
        <v>0</v>
      </c>
      <c r="AT44" s="48">
        <v>0</v>
      </c>
      <c r="AU44" s="41">
        <v>0</v>
      </c>
      <c r="AV44" s="32">
        <v>0</v>
      </c>
      <c r="AW44" s="37">
        <v>0</v>
      </c>
      <c r="AX44" s="48">
        <v>0</v>
      </c>
      <c r="AY44" s="37">
        <v>0</v>
      </c>
      <c r="AZ44" s="48">
        <v>0</v>
      </c>
      <c r="BA44" s="37">
        <v>0</v>
      </c>
      <c r="BB44" s="48">
        <v>0</v>
      </c>
      <c r="BC44" s="37">
        <v>0</v>
      </c>
      <c r="BD44" s="48">
        <v>0</v>
      </c>
      <c r="BE44" s="37">
        <v>0</v>
      </c>
      <c r="BF44" s="48">
        <v>0</v>
      </c>
      <c r="BG44" s="37">
        <v>0</v>
      </c>
      <c r="BH44" s="48">
        <v>0</v>
      </c>
      <c r="BI44" s="37">
        <v>0</v>
      </c>
      <c r="BJ44" s="48">
        <v>0</v>
      </c>
      <c r="BK44" s="37">
        <v>0</v>
      </c>
      <c r="BL44" s="48">
        <v>0</v>
      </c>
      <c r="BM44" s="37">
        <f t="shared" si="0"/>
        <v>0</v>
      </c>
      <c r="BN44" s="48">
        <f t="shared" si="1"/>
        <v>0</v>
      </c>
    </row>
    <row r="45" spans="1:66" s="20" customFormat="1" x14ac:dyDescent="0.25">
      <c r="A45" s="13">
        <v>116</v>
      </c>
      <c r="B45" s="18" t="s">
        <v>64</v>
      </c>
      <c r="C45" s="37">
        <v>0</v>
      </c>
      <c r="D45" s="48">
        <v>0</v>
      </c>
      <c r="E45" s="37">
        <v>0</v>
      </c>
      <c r="F45" s="48">
        <v>0</v>
      </c>
      <c r="G45" s="37">
        <v>0</v>
      </c>
      <c r="H45" s="48">
        <v>0</v>
      </c>
      <c r="I45" s="37">
        <v>0</v>
      </c>
      <c r="J45" s="48">
        <v>0</v>
      </c>
      <c r="K45" s="37">
        <v>0</v>
      </c>
      <c r="L45" s="32">
        <v>0</v>
      </c>
      <c r="M45" s="37">
        <v>0</v>
      </c>
      <c r="N45" s="48">
        <v>0</v>
      </c>
      <c r="O45" s="37">
        <v>0</v>
      </c>
      <c r="P45" s="48">
        <v>0</v>
      </c>
      <c r="Q45" s="37">
        <v>0</v>
      </c>
      <c r="R45" s="32">
        <v>0</v>
      </c>
      <c r="S45" s="37">
        <v>0</v>
      </c>
      <c r="T45" s="48">
        <v>0</v>
      </c>
      <c r="U45" s="37">
        <v>0</v>
      </c>
      <c r="V45" s="48">
        <v>0</v>
      </c>
      <c r="W45" s="37">
        <v>0</v>
      </c>
      <c r="X45" s="48">
        <v>0</v>
      </c>
      <c r="Y45" s="37">
        <v>0</v>
      </c>
      <c r="Z45" s="48">
        <v>0</v>
      </c>
      <c r="AA45" s="37">
        <v>0</v>
      </c>
      <c r="AB45" s="48">
        <v>0</v>
      </c>
      <c r="AC45" s="37">
        <v>0</v>
      </c>
      <c r="AD45" s="48">
        <v>0</v>
      </c>
      <c r="AE45" s="37">
        <v>0</v>
      </c>
      <c r="AF45" s="48">
        <v>0</v>
      </c>
      <c r="AG45" s="37">
        <v>0</v>
      </c>
      <c r="AH45" s="48">
        <v>0</v>
      </c>
      <c r="AI45" s="37">
        <v>40</v>
      </c>
      <c r="AJ45" s="48">
        <v>538892.18999999994</v>
      </c>
      <c r="AK45" s="37">
        <v>0</v>
      </c>
      <c r="AL45" s="32">
        <v>0</v>
      </c>
      <c r="AM45" s="37">
        <v>0</v>
      </c>
      <c r="AN45" s="48">
        <v>0</v>
      </c>
      <c r="AO45" s="37">
        <v>0</v>
      </c>
      <c r="AP45" s="48">
        <v>0</v>
      </c>
      <c r="AQ45" s="37">
        <v>0</v>
      </c>
      <c r="AR45" s="48">
        <v>0</v>
      </c>
      <c r="AS45" s="37">
        <v>0</v>
      </c>
      <c r="AT45" s="48">
        <v>0</v>
      </c>
      <c r="AU45" s="41">
        <v>0</v>
      </c>
      <c r="AV45" s="32">
        <v>0</v>
      </c>
      <c r="AW45" s="37">
        <v>0</v>
      </c>
      <c r="AX45" s="48">
        <v>0</v>
      </c>
      <c r="AY45" s="37">
        <v>0</v>
      </c>
      <c r="AZ45" s="48">
        <v>0</v>
      </c>
      <c r="BA45" s="37">
        <v>25</v>
      </c>
      <c r="BB45" s="48">
        <v>302826.25</v>
      </c>
      <c r="BC45" s="37">
        <v>0</v>
      </c>
      <c r="BD45" s="48">
        <v>0</v>
      </c>
      <c r="BE45" s="37">
        <v>0</v>
      </c>
      <c r="BF45" s="48">
        <v>0</v>
      </c>
      <c r="BG45" s="37">
        <v>0</v>
      </c>
      <c r="BH45" s="48">
        <v>0</v>
      </c>
      <c r="BI45" s="37">
        <v>0</v>
      </c>
      <c r="BJ45" s="48">
        <v>0</v>
      </c>
      <c r="BK45" s="37">
        <v>0</v>
      </c>
      <c r="BL45" s="48">
        <v>0</v>
      </c>
      <c r="BM45" s="37">
        <f t="shared" si="0"/>
        <v>65</v>
      </c>
      <c r="BN45" s="48">
        <f t="shared" si="1"/>
        <v>841718.44</v>
      </c>
    </row>
    <row r="46" spans="1:66" s="20" customFormat="1" x14ac:dyDescent="0.25">
      <c r="A46" s="13">
        <v>122</v>
      </c>
      <c r="B46" s="18" t="s">
        <v>65</v>
      </c>
      <c r="C46" s="37">
        <v>0</v>
      </c>
      <c r="D46" s="48">
        <v>0</v>
      </c>
      <c r="E46" s="37">
        <v>0</v>
      </c>
      <c r="F46" s="48">
        <v>0</v>
      </c>
      <c r="G46" s="37">
        <v>0</v>
      </c>
      <c r="H46" s="48">
        <v>0</v>
      </c>
      <c r="I46" s="37">
        <v>0</v>
      </c>
      <c r="J46" s="48">
        <v>0</v>
      </c>
      <c r="K46" s="37">
        <v>0</v>
      </c>
      <c r="L46" s="32">
        <v>0</v>
      </c>
      <c r="M46" s="37">
        <v>0</v>
      </c>
      <c r="N46" s="48">
        <v>0</v>
      </c>
      <c r="O46" s="37">
        <v>0</v>
      </c>
      <c r="P46" s="48">
        <v>0</v>
      </c>
      <c r="Q46" s="37">
        <v>0</v>
      </c>
      <c r="R46" s="32">
        <v>0</v>
      </c>
      <c r="S46" s="37">
        <v>0</v>
      </c>
      <c r="T46" s="48">
        <v>0</v>
      </c>
      <c r="U46" s="37">
        <v>0</v>
      </c>
      <c r="V46" s="48">
        <v>0</v>
      </c>
      <c r="W46" s="37">
        <v>0</v>
      </c>
      <c r="X46" s="48">
        <v>0</v>
      </c>
      <c r="Y46" s="37">
        <v>231</v>
      </c>
      <c r="Z46" s="48">
        <v>3234107.6000000006</v>
      </c>
      <c r="AA46" s="37">
        <v>0</v>
      </c>
      <c r="AB46" s="48">
        <v>0</v>
      </c>
      <c r="AC46" s="37">
        <v>0</v>
      </c>
      <c r="AD46" s="48">
        <v>0</v>
      </c>
      <c r="AE46" s="37">
        <v>0</v>
      </c>
      <c r="AF46" s="48">
        <v>0</v>
      </c>
      <c r="AG46" s="37">
        <v>0</v>
      </c>
      <c r="AH46" s="48">
        <v>0</v>
      </c>
      <c r="AI46" s="37">
        <v>0</v>
      </c>
      <c r="AJ46" s="48">
        <v>0</v>
      </c>
      <c r="AK46" s="37">
        <v>0</v>
      </c>
      <c r="AL46" s="32">
        <v>0</v>
      </c>
      <c r="AM46" s="37">
        <v>0</v>
      </c>
      <c r="AN46" s="48">
        <v>0</v>
      </c>
      <c r="AO46" s="37">
        <v>0</v>
      </c>
      <c r="AP46" s="48">
        <v>0</v>
      </c>
      <c r="AQ46" s="37">
        <v>0</v>
      </c>
      <c r="AR46" s="48">
        <v>0</v>
      </c>
      <c r="AS46" s="37">
        <v>0</v>
      </c>
      <c r="AT46" s="48">
        <v>0</v>
      </c>
      <c r="AU46" s="41">
        <v>0</v>
      </c>
      <c r="AV46" s="32">
        <v>0</v>
      </c>
      <c r="AW46" s="37">
        <v>0</v>
      </c>
      <c r="AX46" s="48">
        <v>0</v>
      </c>
      <c r="AY46" s="37">
        <v>0</v>
      </c>
      <c r="AZ46" s="48">
        <v>0</v>
      </c>
      <c r="BA46" s="37">
        <v>0</v>
      </c>
      <c r="BB46" s="48">
        <v>0</v>
      </c>
      <c r="BC46" s="37">
        <v>0</v>
      </c>
      <c r="BD46" s="48">
        <v>0</v>
      </c>
      <c r="BE46" s="37">
        <v>0</v>
      </c>
      <c r="BF46" s="48">
        <v>0</v>
      </c>
      <c r="BG46" s="37">
        <v>0</v>
      </c>
      <c r="BH46" s="48">
        <v>0</v>
      </c>
      <c r="BI46" s="37">
        <v>0</v>
      </c>
      <c r="BJ46" s="48">
        <v>0</v>
      </c>
      <c r="BK46" s="37">
        <v>0</v>
      </c>
      <c r="BL46" s="48">
        <v>0</v>
      </c>
      <c r="BM46" s="37">
        <f t="shared" si="0"/>
        <v>231</v>
      </c>
      <c r="BN46" s="48">
        <f t="shared" si="1"/>
        <v>3234107.6000000006</v>
      </c>
    </row>
    <row r="47" spans="1:66" s="20" customFormat="1" x14ac:dyDescent="0.25">
      <c r="A47" s="13">
        <v>158</v>
      </c>
      <c r="B47" s="18" t="s">
        <v>66</v>
      </c>
      <c r="C47" s="37">
        <v>45</v>
      </c>
      <c r="D47" s="48">
        <v>1071911.4099999999</v>
      </c>
      <c r="E47" s="37">
        <v>156</v>
      </c>
      <c r="F47" s="48">
        <v>3738624.1</v>
      </c>
      <c r="G47" s="37">
        <v>0</v>
      </c>
      <c r="H47" s="48">
        <v>0</v>
      </c>
      <c r="I47" s="37">
        <v>0</v>
      </c>
      <c r="J47" s="48">
        <v>0</v>
      </c>
      <c r="K47" s="37">
        <v>0</v>
      </c>
      <c r="L47" s="32">
        <v>0</v>
      </c>
      <c r="M47" s="37">
        <v>0</v>
      </c>
      <c r="N47" s="48">
        <v>0</v>
      </c>
      <c r="O47" s="37">
        <v>600</v>
      </c>
      <c r="P47" s="48">
        <v>17375099.650000002</v>
      </c>
      <c r="Q47" s="37">
        <v>0</v>
      </c>
      <c r="R47" s="32">
        <v>0</v>
      </c>
      <c r="S47" s="37">
        <v>0</v>
      </c>
      <c r="T47" s="48">
        <v>0</v>
      </c>
      <c r="U47" s="37">
        <v>0</v>
      </c>
      <c r="V47" s="48">
        <v>0</v>
      </c>
      <c r="W47" s="37">
        <v>0</v>
      </c>
      <c r="X47" s="48">
        <v>0</v>
      </c>
      <c r="Y47" s="37">
        <v>689</v>
      </c>
      <c r="Z47" s="48">
        <v>20380650.859999999</v>
      </c>
      <c r="AA47" s="37">
        <v>213</v>
      </c>
      <c r="AB47" s="48">
        <v>6092775.5</v>
      </c>
      <c r="AC47" s="37">
        <v>0</v>
      </c>
      <c r="AD47" s="48">
        <v>0</v>
      </c>
      <c r="AE47" s="37">
        <v>0</v>
      </c>
      <c r="AF47" s="48">
        <v>0</v>
      </c>
      <c r="AG47" s="37">
        <v>0</v>
      </c>
      <c r="AH47" s="48">
        <v>0</v>
      </c>
      <c r="AI47" s="37">
        <v>0</v>
      </c>
      <c r="AJ47" s="48">
        <v>0</v>
      </c>
      <c r="AK47" s="37">
        <v>0</v>
      </c>
      <c r="AL47" s="32">
        <v>0</v>
      </c>
      <c r="AM47" s="37">
        <v>346</v>
      </c>
      <c r="AN47" s="48">
        <v>13062120.82</v>
      </c>
      <c r="AO47" s="37">
        <v>0</v>
      </c>
      <c r="AP47" s="48">
        <v>0</v>
      </c>
      <c r="AQ47" s="37">
        <v>0</v>
      </c>
      <c r="AR47" s="48">
        <v>0</v>
      </c>
      <c r="AS47" s="37">
        <v>0</v>
      </c>
      <c r="AT47" s="48">
        <v>0</v>
      </c>
      <c r="AU47" s="41">
        <v>0</v>
      </c>
      <c r="AV47" s="32">
        <v>0</v>
      </c>
      <c r="AW47" s="37">
        <v>0</v>
      </c>
      <c r="AX47" s="48">
        <v>0</v>
      </c>
      <c r="AY47" s="37">
        <v>0</v>
      </c>
      <c r="AZ47" s="48">
        <v>0</v>
      </c>
      <c r="BA47" s="37">
        <v>0</v>
      </c>
      <c r="BB47" s="48">
        <v>0</v>
      </c>
      <c r="BC47" s="37">
        <v>0</v>
      </c>
      <c r="BD47" s="48">
        <v>0</v>
      </c>
      <c r="BE47" s="37">
        <v>0</v>
      </c>
      <c r="BF47" s="48">
        <v>0</v>
      </c>
      <c r="BG47" s="37">
        <v>0</v>
      </c>
      <c r="BH47" s="48">
        <v>0</v>
      </c>
      <c r="BI47" s="37">
        <v>0</v>
      </c>
      <c r="BJ47" s="48">
        <v>0</v>
      </c>
      <c r="BK47" s="37">
        <v>0</v>
      </c>
      <c r="BL47" s="48">
        <v>0</v>
      </c>
      <c r="BM47" s="37">
        <f t="shared" si="0"/>
        <v>2049</v>
      </c>
      <c r="BN47" s="48">
        <f t="shared" si="1"/>
        <v>61721182.340000004</v>
      </c>
    </row>
    <row r="48" spans="1:66" s="20" customFormat="1" x14ac:dyDescent="0.25">
      <c r="A48" s="13"/>
      <c r="B48" s="18" t="s">
        <v>30</v>
      </c>
      <c r="C48" s="69">
        <f t="shared" ref="C48:D48" si="2">SUM(C10:C22,C25:C47)</f>
        <v>2833</v>
      </c>
      <c r="D48" s="54">
        <f t="shared" si="2"/>
        <v>32982714.440000001</v>
      </c>
      <c r="E48" s="69">
        <f t="shared" ref="E48:F48" si="3">SUM(E10:E22,E25:E47)</f>
        <v>1580</v>
      </c>
      <c r="F48" s="54">
        <f t="shared" si="3"/>
        <v>18302263.789999999</v>
      </c>
      <c r="G48" s="69">
        <f t="shared" ref="G48:H48" si="4">SUM(G10:G22,G25:G47)</f>
        <v>1655</v>
      </c>
      <c r="H48" s="54">
        <f t="shared" si="4"/>
        <v>18442487.02</v>
      </c>
      <c r="I48" s="69">
        <f t="shared" ref="I48:J48" si="5">SUM(I10:I22,I25:I47)</f>
        <v>1702</v>
      </c>
      <c r="J48" s="54">
        <f t="shared" si="5"/>
        <v>20518611.84</v>
      </c>
      <c r="K48" s="69">
        <f t="shared" ref="K48:L48" si="6">SUM(K10:K22,K25:K47)</f>
        <v>1759</v>
      </c>
      <c r="L48" s="54">
        <f t="shared" si="6"/>
        <v>19359460.789999999</v>
      </c>
      <c r="M48" s="69">
        <f t="shared" ref="M48:N48" si="7">SUM(M10:M22,M25:M47)</f>
        <v>2103</v>
      </c>
      <c r="N48" s="54">
        <f t="shared" si="7"/>
        <v>22599132.280000001</v>
      </c>
      <c r="O48" s="69">
        <f t="shared" ref="O48:P48" si="8">SUM(O10:O22,O25:O47)</f>
        <v>2596</v>
      </c>
      <c r="P48" s="54">
        <f t="shared" si="8"/>
        <v>54556264.849999994</v>
      </c>
      <c r="Q48" s="69">
        <f t="shared" ref="Q48:R48" si="9">SUM(Q10:Q22,Q25:Q47)</f>
        <v>2079</v>
      </c>
      <c r="R48" s="54">
        <f t="shared" si="9"/>
        <v>22458929.560000002</v>
      </c>
      <c r="S48" s="69">
        <f t="shared" ref="S48:T48" si="10">SUM(S10:S22,S25:S47)</f>
        <v>1713</v>
      </c>
      <c r="T48" s="54">
        <f t="shared" si="10"/>
        <v>19016924.399999999</v>
      </c>
      <c r="U48" s="59">
        <f t="shared" ref="U48:V48" si="11">SUM(U10:U22,U25:U47)</f>
        <v>225</v>
      </c>
      <c r="V48" s="54">
        <f t="shared" si="11"/>
        <v>2244521.89</v>
      </c>
      <c r="W48" s="69">
        <f t="shared" ref="W48:X48" si="12">SUM(W10:W22,W25:W47)</f>
        <v>2012</v>
      </c>
      <c r="X48" s="54">
        <f t="shared" si="12"/>
        <v>22365975.859999999</v>
      </c>
      <c r="Y48" s="69">
        <f t="shared" ref="Y48:Z48" si="13">SUM(Y10:Y22,Y25:Y47)</f>
        <v>2075</v>
      </c>
      <c r="Z48" s="54">
        <f t="shared" si="13"/>
        <v>62125533.950000003</v>
      </c>
      <c r="AA48" s="69">
        <f t="shared" ref="AA48:AB48" si="14">SUM(AA10:AA22,AA25:AA47)</f>
        <v>3419</v>
      </c>
      <c r="AB48" s="54">
        <f t="shared" si="14"/>
        <v>71695123.840000004</v>
      </c>
      <c r="AC48" s="69">
        <f t="shared" ref="AC48:AD48" si="15">SUM(AC10:AC22,AC25:AC47)</f>
        <v>2178</v>
      </c>
      <c r="AD48" s="54">
        <f t="shared" si="15"/>
        <v>23203850.219999999</v>
      </c>
      <c r="AE48" s="69">
        <f t="shared" ref="AE48:AF48" si="16">SUM(AE10:AE22,AE25:AE47)</f>
        <v>2901</v>
      </c>
      <c r="AF48" s="54">
        <f t="shared" si="16"/>
        <v>32172817.32</v>
      </c>
      <c r="AG48" s="69">
        <f t="shared" ref="AG48:AH48" si="17">SUM(AG10:AG22,AG25:AG47)</f>
        <v>83</v>
      </c>
      <c r="AH48" s="54">
        <f t="shared" si="17"/>
        <v>738340.63</v>
      </c>
      <c r="AI48" s="69">
        <f t="shared" ref="AI48:AJ48" si="18">SUM(AI10:AI22,AI25:AI47)</f>
        <v>487</v>
      </c>
      <c r="AJ48" s="54">
        <f t="shared" si="18"/>
        <v>10956393.43</v>
      </c>
      <c r="AK48" s="69">
        <f t="shared" ref="AK48:AL48" si="19">SUM(AK10:AK22,AK25:AK47)</f>
        <v>2998</v>
      </c>
      <c r="AL48" s="54">
        <f t="shared" si="19"/>
        <v>67340428.540000007</v>
      </c>
      <c r="AM48" s="69">
        <f t="shared" ref="AM48:AN48" si="20">SUM(AM10:AM22,AM25:AM47)</f>
        <v>346</v>
      </c>
      <c r="AN48" s="54">
        <f t="shared" si="20"/>
        <v>13062120.82</v>
      </c>
      <c r="AO48" s="69">
        <f t="shared" ref="AO48:AP48" si="21">SUM(AO10:AO22,AO25:AO47)</f>
        <v>1102</v>
      </c>
      <c r="AP48" s="54">
        <f t="shared" si="21"/>
        <v>69762641.039999992</v>
      </c>
      <c r="AQ48" s="69">
        <f t="shared" ref="AQ48:AR48" si="22">SUM(AQ10:AQ22,AQ25:AQ47)</f>
        <v>1218</v>
      </c>
      <c r="AR48" s="54">
        <f t="shared" si="22"/>
        <v>37105436.619999997</v>
      </c>
      <c r="AS48" s="69">
        <f t="shared" ref="AS48:AT48" si="23">SUM(AS10:AS22,AS25:AS47)</f>
        <v>1198</v>
      </c>
      <c r="AT48" s="54">
        <f t="shared" si="23"/>
        <v>15108733.379999999</v>
      </c>
      <c r="AU48" s="59">
        <f t="shared" ref="AU48:AV48" si="24">SUM(AU10:AU22,AU25:AU47)</f>
        <v>265</v>
      </c>
      <c r="AV48" s="54">
        <f t="shared" si="24"/>
        <v>2848076.9000000004</v>
      </c>
      <c r="AW48" s="69">
        <f t="shared" ref="AW48:AX48" si="25">SUM(AW10:AW22,AW25:AW47)</f>
        <v>9313</v>
      </c>
      <c r="AX48" s="54">
        <f t="shared" si="25"/>
        <v>771846702.70000005</v>
      </c>
      <c r="AY48" s="69">
        <f t="shared" ref="AY48:AZ48" si="26">SUM(AY10:AY22,AY25:AY47)</f>
        <v>57</v>
      </c>
      <c r="AZ48" s="54">
        <f t="shared" si="26"/>
        <v>1480937.52</v>
      </c>
      <c r="BA48" s="69">
        <f t="shared" ref="BA48:BB48" si="27">SUM(BA10:BA22,BA25:BA47)</f>
        <v>25</v>
      </c>
      <c r="BB48" s="54">
        <f t="shared" si="27"/>
        <v>302826.25</v>
      </c>
      <c r="BC48" s="69">
        <f t="shared" ref="BC48:BD48" si="28">SUM(BC10:BC22,BC25:BC47)</f>
        <v>138</v>
      </c>
      <c r="BD48" s="54">
        <f t="shared" si="28"/>
        <v>15475507.560000001</v>
      </c>
      <c r="BE48" s="69">
        <f t="shared" ref="BE48:BF48" si="29">SUM(BE10:BE22,BE25:BE47)</f>
        <v>1080</v>
      </c>
      <c r="BF48" s="54">
        <f t="shared" si="29"/>
        <v>47242850.399999999</v>
      </c>
      <c r="BG48" s="69">
        <f t="shared" ref="BG48:BH48" si="30">SUM(BG10:BG22,BG25:BG47)</f>
        <v>168</v>
      </c>
      <c r="BH48" s="54">
        <f t="shared" si="30"/>
        <v>7348887.8399999999</v>
      </c>
      <c r="BI48" s="69">
        <f t="shared" ref="BI48:BJ48" si="31">SUM(BI10:BI22,BI25:BI47)</f>
        <v>120</v>
      </c>
      <c r="BJ48" s="54">
        <f t="shared" si="31"/>
        <v>5249205.5999999996</v>
      </c>
      <c r="BK48" s="69">
        <f t="shared" ref="BK48:BL48" si="32">SUM(BK10:BK22,BK25:BK47)</f>
        <v>40</v>
      </c>
      <c r="BL48" s="54">
        <f t="shared" si="32"/>
        <v>1480411.2</v>
      </c>
      <c r="BM48" s="69">
        <f t="shared" ref="BM48:BN48" si="33">SUM(BM10:BM22,BM25:BM47)</f>
        <v>49468</v>
      </c>
      <c r="BN48" s="54">
        <f t="shared" si="33"/>
        <v>1509394112.4800003</v>
      </c>
    </row>
    <row r="49" spans="66:66" x14ac:dyDescent="0.25">
      <c r="BN49" s="53"/>
    </row>
    <row r="50" spans="66:66" x14ac:dyDescent="0.25">
      <c r="BN50" s="53"/>
    </row>
  </sheetData>
  <mergeCells count="35">
    <mergeCell ref="C5:S5"/>
    <mergeCell ref="BK8:BL8"/>
    <mergeCell ref="I8:J8"/>
    <mergeCell ref="M8:N8"/>
    <mergeCell ref="Y8:Z8"/>
    <mergeCell ref="AA8:AB8"/>
    <mergeCell ref="AC8:AD8"/>
    <mergeCell ref="AE8:AF8"/>
    <mergeCell ref="AM8:AN8"/>
    <mergeCell ref="AQ8:AR8"/>
    <mergeCell ref="AS8:AT8"/>
    <mergeCell ref="AW8:AX8"/>
    <mergeCell ref="W8:X8"/>
    <mergeCell ref="BE8:BF8"/>
    <mergeCell ref="BG8:BH8"/>
    <mergeCell ref="K8:L8"/>
    <mergeCell ref="A8:A9"/>
    <mergeCell ref="B8:B9"/>
    <mergeCell ref="U8:V8"/>
    <mergeCell ref="O8:P8"/>
    <mergeCell ref="S8:T8"/>
    <mergeCell ref="C8:D8"/>
    <mergeCell ref="E8:F8"/>
    <mergeCell ref="G8:H8"/>
    <mergeCell ref="Q8:R8"/>
    <mergeCell ref="BM8:BN8"/>
    <mergeCell ref="BI8:BJ8"/>
    <mergeCell ref="AO8:AP8"/>
    <mergeCell ref="AU8:AV8"/>
    <mergeCell ref="AG8:AH8"/>
    <mergeCell ref="AI8:AJ8"/>
    <mergeCell ref="BC8:BD8"/>
    <mergeCell ref="AY8:AZ8"/>
    <mergeCell ref="BA8:BB8"/>
    <mergeCell ref="AK8:AL8"/>
  </mergeCells>
  <printOptions horizontalCentered="1"/>
  <pageMargins left="0.31496062992125984" right="0.31496062992125984" top="0.19685039370078741" bottom="0.19685039370078741" header="0.19685039370078741" footer="0.31496062992125984"/>
  <pageSetup paperSize="9" scale="55" orientation="landscape" r:id="rId1"/>
  <colBreaks count="3" manualBreakCount="3">
    <brk id="18" max="45" man="1"/>
    <brk id="34" max="45" man="1"/>
    <brk id="50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</vt:lpstr>
      <vt:lpstr>Таблица 2</vt:lpstr>
      <vt:lpstr>'Таблица 1'!Заголовки_для_печати</vt:lpstr>
      <vt:lpstr>'Таблица 2'!Заголовки_для_печати</vt:lpstr>
      <vt:lpstr>'Таблица 1'!Область_печати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M. S</cp:lastModifiedBy>
  <cp:lastPrinted>2026-01-15T15:39:28Z</cp:lastPrinted>
  <dcterms:created xsi:type="dcterms:W3CDTF">2025-01-13T20:48:32Z</dcterms:created>
  <dcterms:modified xsi:type="dcterms:W3CDTF">2026-02-03T09:50:26Z</dcterms:modified>
</cp:coreProperties>
</file>